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 ロボコン\2019 ロボコン\"/>
    </mc:Choice>
  </mc:AlternateContent>
  <bookViews>
    <workbookView xWindow="-105" yWindow="30" windowWidth="28605" windowHeight="14490" tabRatio="464"/>
  </bookViews>
  <sheets>
    <sheet name="01参加チーム一覧" sheetId="1" r:id="rId1"/>
    <sheet name="02大阪独自部門" sheetId="2" r:id="rId2"/>
    <sheet name="03総チーム数・参加生徒数" sheetId="3" r:id="rId3"/>
  </sheets>
  <definedNames>
    <definedName name="_xlnm._FilterDatabase" localSheetId="0" hidden="1">'01参加チーム一覧'!$B$2:$R$106</definedName>
    <definedName name="_xlnm.Print_Area" localSheetId="0">'01参加チーム一覧'!$B$1:$T$106</definedName>
    <definedName name="_xlnm.Print_Area" localSheetId="1">'02大阪独自部門'!$A$1:$L$7</definedName>
    <definedName name="_xlnm.Print_Area" localSheetId="2">'03総チーム数・参加生徒数'!$A$1:$Q$6</definedName>
    <definedName name="_xlnm.Print_Titles" localSheetId="0">'01参加チーム一覧'!$1:$2</definedName>
  </definedNames>
  <calcPr calcId="162913"/>
</workbook>
</file>

<file path=xl/calcChain.xml><?xml version="1.0" encoding="utf-8"?>
<calcChain xmlns="http://schemas.openxmlformats.org/spreadsheetml/2006/main">
  <c r="T109" i="1" l="1"/>
  <c r="T110" i="1"/>
  <c r="T111" i="1"/>
  <c r="F110" i="1"/>
  <c r="B4" i="3" s="1"/>
  <c r="F109" i="1"/>
  <c r="B3" i="3" s="1"/>
  <c r="F112" i="1"/>
  <c r="B6" i="3" s="1"/>
  <c r="F111" i="1"/>
  <c r="B5" i="3" s="1"/>
  <c r="J109" i="1"/>
  <c r="R111" i="1"/>
  <c r="R110" i="1"/>
  <c r="R109" i="1"/>
  <c r="P111" i="1"/>
  <c r="P110" i="1"/>
  <c r="P109" i="1"/>
  <c r="N111" i="1"/>
  <c r="N110" i="1"/>
  <c r="N109" i="1"/>
  <c r="L111" i="1"/>
  <c r="L110" i="1"/>
  <c r="L109" i="1"/>
  <c r="J110" i="1"/>
  <c r="J111" i="1"/>
  <c r="V110" i="1" l="1"/>
  <c r="Q4" i="3" s="1"/>
  <c r="V111" i="1"/>
  <c r="Q5" i="3" s="1"/>
  <c r="V109" i="1"/>
  <c r="Q3" i="3" s="1"/>
  <c r="N112" i="1"/>
  <c r="R112" i="1"/>
  <c r="F113" i="1"/>
  <c r="B7" i="3" s="1"/>
  <c r="T112" i="1"/>
  <c r="P112" i="1"/>
  <c r="J112" i="1"/>
  <c r="L112" i="1"/>
  <c r="V112" i="1" l="1"/>
  <c r="Q6" i="3" s="1"/>
</calcChain>
</file>

<file path=xl/sharedStrings.xml><?xml version="1.0" encoding="utf-8"?>
<sst xmlns="http://schemas.openxmlformats.org/spreadsheetml/2006/main" count="690" uniqueCount="580">
  <si>
    <t>府県市区</t>
    <rPh sb="0" eb="2">
      <t>フケン</t>
    </rPh>
    <rPh sb="2" eb="3">
      <t>シ</t>
    </rPh>
    <rPh sb="3" eb="4">
      <t>ク</t>
    </rPh>
    <phoneticPr fontId="1"/>
  </si>
  <si>
    <t>学校名</t>
    <rPh sb="0" eb="2">
      <t>ガッコウ</t>
    </rPh>
    <rPh sb="2" eb="3">
      <t>メイ</t>
    </rPh>
    <phoneticPr fontId="1"/>
  </si>
  <si>
    <t>指導教諭</t>
    <rPh sb="0" eb="2">
      <t>シドウ</t>
    </rPh>
    <rPh sb="2" eb="4">
      <t>キョウユ</t>
    </rPh>
    <phoneticPr fontId="1"/>
  </si>
  <si>
    <t>部門</t>
    <rPh sb="0" eb="2">
      <t>ブモン</t>
    </rPh>
    <phoneticPr fontId="1"/>
  </si>
  <si>
    <t>チーム名</t>
    <rPh sb="3" eb="4">
      <t>メイ</t>
    </rPh>
    <phoneticPr fontId="1"/>
  </si>
  <si>
    <t>ロボット名</t>
    <rPh sb="4" eb="5">
      <t>メイ</t>
    </rPh>
    <phoneticPr fontId="1"/>
  </si>
  <si>
    <t>生徒名（学年）</t>
    <rPh sb="0" eb="2">
      <t>セイト</t>
    </rPh>
    <rPh sb="2" eb="3">
      <t>メイ</t>
    </rPh>
    <rPh sb="4" eb="6">
      <t>ガクネン</t>
    </rPh>
    <phoneticPr fontId="1"/>
  </si>
  <si>
    <t>港区</t>
    <rPh sb="0" eb="2">
      <t>ミナトク</t>
    </rPh>
    <phoneticPr fontId="1"/>
  </si>
  <si>
    <t>港南</t>
    <rPh sb="0" eb="2">
      <t>コウナン</t>
    </rPh>
    <phoneticPr fontId="1"/>
  </si>
  <si>
    <t>天王寺区</t>
    <rPh sb="0" eb="4">
      <t>テンノウジク</t>
    </rPh>
    <phoneticPr fontId="1"/>
  </si>
  <si>
    <t>清風</t>
    <rPh sb="0" eb="2">
      <t>セイフウ</t>
    </rPh>
    <phoneticPr fontId="1"/>
  </si>
  <si>
    <t>淀川区</t>
    <rPh sb="0" eb="3">
      <t>ヨドガワク</t>
    </rPh>
    <phoneticPr fontId="1"/>
  </si>
  <si>
    <t>新北野</t>
  </si>
  <si>
    <t>柴島</t>
    <rPh sb="0" eb="2">
      <t>クニジマ</t>
    </rPh>
    <phoneticPr fontId="1"/>
  </si>
  <si>
    <t>西宮市</t>
    <rPh sb="0" eb="2">
      <t>ニシノミヤ</t>
    </rPh>
    <rPh sb="2" eb="3">
      <t>シ</t>
    </rPh>
    <phoneticPr fontId="1"/>
  </si>
  <si>
    <t>京都府
京都市</t>
    <rPh sb="0" eb="3">
      <t>キョウトフ</t>
    </rPh>
    <rPh sb="4" eb="7">
      <t>キョウトシ</t>
    </rPh>
    <phoneticPr fontId="1"/>
  </si>
  <si>
    <t>奈良県</t>
    <rPh sb="0" eb="3">
      <t>ナラケン</t>
    </rPh>
    <phoneticPr fontId="1"/>
  </si>
  <si>
    <t>奈良市</t>
    <rPh sb="0" eb="3">
      <t>ナラシ</t>
    </rPh>
    <phoneticPr fontId="1"/>
  </si>
  <si>
    <t>東大寺学園</t>
  </si>
  <si>
    <t>３年</t>
    <rPh sb="1" eb="2">
      <t>ネン</t>
    </rPh>
    <phoneticPr fontId="1"/>
  </si>
  <si>
    <t>応用部門</t>
    <rPh sb="0" eb="2">
      <t>オウヨウ</t>
    </rPh>
    <rPh sb="2" eb="4">
      <t>ブモン</t>
    </rPh>
    <phoneticPr fontId="1"/>
  </si>
  <si>
    <t>２年</t>
    <rPh sb="1" eb="2">
      <t>ネン</t>
    </rPh>
    <phoneticPr fontId="1"/>
  </si>
  <si>
    <t>独自部門</t>
    <rPh sb="0" eb="2">
      <t>ドクジ</t>
    </rPh>
    <rPh sb="2" eb="4">
      <t>ブモン</t>
    </rPh>
    <phoneticPr fontId="1"/>
  </si>
  <si>
    <t>１年</t>
    <rPh sb="1" eb="2">
      <t>ネン</t>
    </rPh>
    <phoneticPr fontId="1"/>
  </si>
  <si>
    <t>合計</t>
    <rPh sb="0" eb="2">
      <t>ゴウケイ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</si>
  <si>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</si>
  <si>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</si>
  <si>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順位</t>
    <rPh sb="0" eb="2">
      <t>ジュンイ</t>
    </rPh>
    <phoneticPr fontId="1"/>
  </si>
  <si>
    <t>順番</t>
    <rPh sb="0" eb="2">
      <t>ジュンバン</t>
    </rPh>
    <phoneticPr fontId="1"/>
  </si>
  <si>
    <t>参加チーム数</t>
    <rPh sb="0" eb="2">
      <t>サンカ</t>
    </rPh>
    <rPh sb="5" eb="6">
      <t>スウ</t>
    </rPh>
    <phoneticPr fontId="1"/>
  </si>
  <si>
    <t>参加生徒数</t>
    <rPh sb="0" eb="2">
      <t>サンカ</t>
    </rPh>
    <rPh sb="2" eb="5">
      <t>セイトスウ</t>
    </rPh>
    <phoneticPr fontId="1"/>
  </si>
  <si>
    <t>東住吉区</t>
    <rPh sb="0" eb="4">
      <t>ヒガシスミヨシク</t>
    </rPh>
    <phoneticPr fontId="1"/>
  </si>
  <si>
    <t>田辺</t>
    <rPh sb="0" eb="2">
      <t>タナベ</t>
    </rPh>
    <phoneticPr fontId="1"/>
  </si>
  <si>
    <t>淡路</t>
    <phoneticPr fontId="1"/>
  </si>
  <si>
    <t>東淀川区</t>
    <phoneticPr fontId="1"/>
  </si>
  <si>
    <t>関西学院中学部</t>
    <rPh sb="0" eb="2">
      <t>カンセイ</t>
    </rPh>
    <rPh sb="2" eb="4">
      <t>ガクイン</t>
    </rPh>
    <rPh sb="4" eb="6">
      <t>チュウガク</t>
    </rPh>
    <rPh sb="6" eb="7">
      <t>ブ</t>
    </rPh>
    <phoneticPr fontId="1"/>
  </si>
  <si>
    <t>西京区</t>
    <phoneticPr fontId="1"/>
  </si>
  <si>
    <t>桂</t>
    <phoneticPr fontId="1"/>
  </si>
  <si>
    <t>大和川</t>
    <rPh sb="0" eb="3">
      <t>ヤマトガワ</t>
    </rPh>
    <phoneticPr fontId="1"/>
  </si>
  <si>
    <t>基礎部門</t>
    <rPh sb="0" eb="2">
      <t>キソ</t>
    </rPh>
    <rPh sb="2" eb="4">
      <t>ブモン</t>
    </rPh>
    <phoneticPr fontId="1"/>
  </si>
  <si>
    <t>活用部門</t>
    <rPh sb="0" eb="2">
      <t>カツヨウ</t>
    </rPh>
    <rPh sb="2" eb="4">
      <t>ブモン</t>
    </rPh>
    <phoneticPr fontId="1"/>
  </si>
  <si>
    <t>兵庫県</t>
    <phoneticPr fontId="1"/>
  </si>
  <si>
    <t>箕面市</t>
    <rPh sb="0" eb="2">
      <t>ミノオ</t>
    </rPh>
    <rPh sb="2" eb="3">
      <t>シ</t>
    </rPh>
    <phoneticPr fontId="1"/>
  </si>
  <si>
    <t>東我孫子</t>
    <rPh sb="0" eb="4">
      <t>ヒガシアビコ</t>
    </rPh>
    <phoneticPr fontId="1"/>
  </si>
  <si>
    <t>天王寺</t>
    <phoneticPr fontId="1"/>
  </si>
  <si>
    <t>住吉区</t>
    <phoneticPr fontId="1"/>
  </si>
  <si>
    <t>個数</t>
    <rPh sb="0" eb="2">
      <t>コスウ</t>
    </rPh>
    <phoneticPr fontId="1"/>
  </si>
  <si>
    <t>活用</t>
    <rPh sb="0" eb="2">
      <t>カツヨウ</t>
    </rPh>
    <phoneticPr fontId="1"/>
  </si>
  <si>
    <t>南港南</t>
    <rPh sb="0" eb="3">
      <t>ナンコウミナミ</t>
    </rPh>
    <phoneticPr fontId="1"/>
  </si>
  <si>
    <t>独自</t>
    <rPh sb="0" eb="2">
      <t>ドクジ</t>
    </rPh>
    <phoneticPr fontId="1"/>
  </si>
  <si>
    <t>村上 浩徳
清水 悠夏</t>
    <rPh sb="0" eb="2">
      <t>ムラカミ</t>
    </rPh>
    <rPh sb="3" eb="5">
      <t>ヒロノリ</t>
    </rPh>
    <rPh sb="6" eb="8">
      <t>シミズ</t>
    </rPh>
    <rPh sb="9" eb="10">
      <t>ユウ</t>
    </rPh>
    <rPh sb="10" eb="11">
      <t>カ</t>
    </rPh>
    <phoneticPr fontId="1"/>
  </si>
  <si>
    <t>大島 由也</t>
    <rPh sb="0" eb="1">
      <t>ダイ</t>
    </rPh>
    <rPh sb="1" eb="2">
      <t>シマ</t>
    </rPh>
    <rPh sb="3" eb="4">
      <t>ヨシ</t>
    </rPh>
    <rPh sb="4" eb="5">
      <t>ヤ</t>
    </rPh>
    <phoneticPr fontId="1"/>
  </si>
  <si>
    <t>間島 啓司</t>
    <rPh sb="0" eb="1">
      <t>アイダ</t>
    </rPh>
    <rPh sb="1" eb="2">
      <t>シマ</t>
    </rPh>
    <rPh sb="3" eb="4">
      <t>ケイ</t>
    </rPh>
    <rPh sb="4" eb="5">
      <t>ツカサ</t>
    </rPh>
    <phoneticPr fontId="1"/>
  </si>
  <si>
    <t>大藤 泰生</t>
    <phoneticPr fontId="1"/>
  </si>
  <si>
    <t>山本 華代
大井 俊徳</t>
    <rPh sb="0" eb="1">
      <t>ヤマ</t>
    </rPh>
    <rPh sb="1" eb="2">
      <t>ホン</t>
    </rPh>
    <rPh sb="3" eb="4">
      <t>ハナ</t>
    </rPh>
    <rPh sb="4" eb="5">
      <t>ヨ</t>
    </rPh>
    <rPh sb="6" eb="7">
      <t>オオ</t>
    </rPh>
    <rPh sb="7" eb="8">
      <t>イ</t>
    </rPh>
    <rPh sb="9" eb="10">
      <t>シュン</t>
    </rPh>
    <rPh sb="10" eb="11">
      <t>トク</t>
    </rPh>
    <phoneticPr fontId="1"/>
  </si>
  <si>
    <t>基礎</t>
    <rPh sb="0" eb="2">
      <t>キソ</t>
    </rPh>
    <phoneticPr fontId="1"/>
  </si>
  <si>
    <t>応用</t>
    <rPh sb="0" eb="2">
      <t>オウヨウ</t>
    </rPh>
    <phoneticPr fontId="1"/>
  </si>
  <si>
    <t>独自</t>
    <rPh sb="0" eb="2">
      <t>ドクジ</t>
    </rPh>
    <phoneticPr fontId="1"/>
  </si>
  <si>
    <t>応用</t>
    <rPh sb="0" eb="2">
      <t>オウヨウ</t>
    </rPh>
    <phoneticPr fontId="1"/>
  </si>
  <si>
    <t>岡本 昌人
山口 美鈴</t>
    <phoneticPr fontId="1"/>
  </si>
  <si>
    <t>基礎</t>
    <rPh sb="0" eb="2">
      <t>キソ</t>
    </rPh>
    <phoneticPr fontId="1"/>
  </si>
  <si>
    <t>活用</t>
    <rPh sb="0" eb="2">
      <t>カツヨウ</t>
    </rPh>
    <phoneticPr fontId="1"/>
  </si>
  <si>
    <t>応用</t>
    <rPh sb="0" eb="2">
      <t>オウヨウ</t>
    </rPh>
    <phoneticPr fontId="1"/>
  </si>
  <si>
    <t>基礎</t>
    <rPh sb="0" eb="2">
      <t>キソ</t>
    </rPh>
    <phoneticPr fontId="1"/>
  </si>
  <si>
    <t>活用</t>
    <rPh sb="0" eb="2">
      <t>カツヨウ</t>
    </rPh>
    <phoneticPr fontId="1"/>
  </si>
  <si>
    <t>応用</t>
    <rPh sb="0" eb="2">
      <t>オウヨウ</t>
    </rPh>
    <phoneticPr fontId="1"/>
  </si>
  <si>
    <t>今岡 義史</t>
    <phoneticPr fontId="1"/>
  </si>
  <si>
    <t>井高野</t>
    <rPh sb="0" eb="1">
      <t>イ</t>
    </rPh>
    <rPh sb="1" eb="2">
      <t>ダカ</t>
    </rPh>
    <rPh sb="2" eb="3">
      <t>ノ</t>
    </rPh>
    <phoneticPr fontId="1"/>
  </si>
  <si>
    <t>内村 保文</t>
    <rPh sb="0" eb="2">
      <t>ウチムラ</t>
    </rPh>
    <rPh sb="3" eb="5">
      <t>ヤスフミ</t>
    </rPh>
    <phoneticPr fontId="1"/>
  </si>
  <si>
    <t>関西学院
千里国際</t>
    <rPh sb="0" eb="2">
      <t>カンセイ</t>
    </rPh>
    <rPh sb="2" eb="4">
      <t>ガクイン</t>
    </rPh>
    <rPh sb="5" eb="7">
      <t>センリ</t>
    </rPh>
    <rPh sb="7" eb="9">
      <t>コクサイ</t>
    </rPh>
    <phoneticPr fontId="1"/>
  </si>
  <si>
    <t>中央区</t>
    <rPh sb="0" eb="3">
      <t>チュウオウク</t>
    </rPh>
    <phoneticPr fontId="1"/>
  </si>
  <si>
    <t>東</t>
    <rPh sb="0" eb="1">
      <t>ヒガシ</t>
    </rPh>
    <phoneticPr fontId="1"/>
  </si>
  <si>
    <t>橋本    航
竹田 伸也</t>
    <phoneticPr fontId="1"/>
  </si>
  <si>
    <t>住之江区</t>
    <phoneticPr fontId="1"/>
  </si>
  <si>
    <t>新北島</t>
    <rPh sb="0" eb="1">
      <t>シン</t>
    </rPh>
    <rPh sb="1" eb="3">
      <t>キタジマ</t>
    </rPh>
    <phoneticPr fontId="1"/>
  </si>
  <si>
    <t>服部 芳一</t>
    <rPh sb="0" eb="2">
      <t>ハットリ</t>
    </rPh>
    <rPh sb="3" eb="5">
      <t>ヨシカズ</t>
    </rPh>
    <phoneticPr fontId="1"/>
  </si>
  <si>
    <t>池田 聖一
澤田 武志</t>
    <rPh sb="0" eb="1">
      <t>イケ</t>
    </rPh>
    <rPh sb="1" eb="2">
      <t>タ</t>
    </rPh>
    <rPh sb="3" eb="4">
      <t>セイ</t>
    </rPh>
    <rPh sb="4" eb="5">
      <t>イチ</t>
    </rPh>
    <phoneticPr fontId="1"/>
  </si>
  <si>
    <t>応用</t>
    <rPh sb="0" eb="2">
      <t>オウヨウ</t>
    </rPh>
    <phoneticPr fontId="1"/>
  </si>
  <si>
    <t>活用部門</t>
    <rPh sb="0" eb="2">
      <t>カツヨウ</t>
    </rPh>
    <rPh sb="2" eb="4">
      <t>ブモン</t>
    </rPh>
    <phoneticPr fontId="1"/>
  </si>
  <si>
    <t>天王寺</t>
    <rPh sb="0" eb="3">
      <t>テンノウジ</t>
    </rPh>
    <phoneticPr fontId="1"/>
  </si>
  <si>
    <t>回数</t>
    <rPh sb="0" eb="2">
      <t>カイスウ</t>
    </rPh>
    <phoneticPr fontId="1"/>
  </si>
  <si>
    <t>合計</t>
    <rPh sb="0" eb="2">
      <t>ゴウケイ</t>
    </rPh>
    <phoneticPr fontId="1"/>
  </si>
  <si>
    <t>回数</t>
    <rPh sb="0" eb="2">
      <t>カイスウ</t>
    </rPh>
    <phoneticPr fontId="1"/>
  </si>
  <si>
    <t>個数</t>
    <rPh sb="0" eb="2">
      <t>コスウ</t>
    </rPh>
    <phoneticPr fontId="1"/>
  </si>
  <si>
    <t>応用</t>
    <rPh sb="0" eb="2">
      <t>オウヨウ</t>
    </rPh>
    <phoneticPr fontId="1"/>
  </si>
  <si>
    <t>鶴見区</t>
    <rPh sb="0" eb="3">
      <t>ツルミク</t>
    </rPh>
    <phoneticPr fontId="1"/>
  </si>
  <si>
    <t>横堤</t>
    <rPh sb="0" eb="2">
      <t>ヨコツツミ</t>
    </rPh>
    <phoneticPr fontId="1"/>
  </si>
  <si>
    <t>活用</t>
    <rPh sb="0" eb="2">
      <t>カツヨウ</t>
    </rPh>
    <phoneticPr fontId="1"/>
  </si>
  <si>
    <t>阿倍野区</t>
    <rPh sb="0" eb="4">
      <t>アベノク</t>
    </rPh>
    <phoneticPr fontId="1"/>
  </si>
  <si>
    <t>昭和</t>
    <rPh sb="0" eb="2">
      <t>ショウワ</t>
    </rPh>
    <phoneticPr fontId="1"/>
  </si>
  <si>
    <t>笠置 芳章</t>
    <rPh sb="0" eb="2">
      <t>カサギ</t>
    </rPh>
    <rPh sb="3" eb="4">
      <t>ヨシ</t>
    </rPh>
    <rPh sb="4" eb="5">
      <t>アキ</t>
    </rPh>
    <phoneticPr fontId="1"/>
  </si>
  <si>
    <t>基礎</t>
    <rPh sb="0" eb="2">
      <t>キソ</t>
    </rPh>
    <phoneticPr fontId="1"/>
  </si>
  <si>
    <t>西区</t>
    <rPh sb="0" eb="2">
      <t>ニシク</t>
    </rPh>
    <phoneticPr fontId="1"/>
  </si>
  <si>
    <t>堀江</t>
    <rPh sb="0" eb="2">
      <t>ホリエ</t>
    </rPh>
    <phoneticPr fontId="1"/>
  </si>
  <si>
    <t>第１９回 創造アイディアロボットコンテスト 大阪市中学生大会 兼近畿大会</t>
    <rPh sb="0" eb="1">
      <t>ダイ</t>
    </rPh>
    <rPh sb="3" eb="4">
      <t>カイ</t>
    </rPh>
    <rPh sb="5" eb="7">
      <t>ソウゾウ</t>
    </rPh>
    <rPh sb="22" eb="25">
      <t>オオサカシ</t>
    </rPh>
    <rPh sb="25" eb="28">
      <t>チュウガクセイ</t>
    </rPh>
    <rPh sb="28" eb="30">
      <t>タイカイ</t>
    </rPh>
    <rPh sb="31" eb="32">
      <t>ケン</t>
    </rPh>
    <rPh sb="32" eb="34">
      <t>キンキ</t>
    </rPh>
    <rPh sb="34" eb="36">
      <t>タイカイ</t>
    </rPh>
    <phoneticPr fontId="1"/>
  </si>
  <si>
    <t>芦田 万紗宏</t>
    <phoneticPr fontId="1"/>
  </si>
  <si>
    <t>米澤 和善</t>
    <rPh sb="0" eb="2">
      <t>ヨネザワ</t>
    </rPh>
    <rPh sb="3" eb="4">
      <t>ワ</t>
    </rPh>
    <rPh sb="4" eb="5">
      <t>ゼン</t>
    </rPh>
    <phoneticPr fontId="1"/>
  </si>
  <si>
    <t>独自</t>
    <rPh sb="0" eb="2">
      <t>ドクジ</t>
    </rPh>
    <phoneticPr fontId="1"/>
  </si>
  <si>
    <t>活用</t>
    <rPh sb="0" eb="2">
      <t>カツヨウ</t>
    </rPh>
    <phoneticPr fontId="1"/>
  </si>
  <si>
    <t>横中TEAM</t>
    <phoneticPr fontId="1"/>
  </si>
  <si>
    <t>ハリガネール</t>
    <phoneticPr fontId="1"/>
  </si>
  <si>
    <t>YTロボット</t>
    <phoneticPr fontId="1"/>
  </si>
  <si>
    <t>HOTフォークリフト</t>
    <phoneticPr fontId="1"/>
  </si>
  <si>
    <t>Team Science</t>
    <phoneticPr fontId="1"/>
  </si>
  <si>
    <t>lim pis</t>
    <phoneticPr fontId="1"/>
  </si>
  <si>
    <t>Team Science Jr.</t>
    <phoneticPr fontId="1"/>
  </si>
  <si>
    <t>スシってホントは洋食なんだってよ</t>
    <phoneticPr fontId="1"/>
  </si>
  <si>
    <t>Team Science-pis</t>
    <phoneticPr fontId="1"/>
  </si>
  <si>
    <t>究極黄色景色</t>
    <phoneticPr fontId="1"/>
  </si>
  <si>
    <t>桂Ａ</t>
    <phoneticPr fontId="1"/>
  </si>
  <si>
    <t>Drink man 3</t>
    <phoneticPr fontId="1"/>
  </si>
  <si>
    <t>桂Ｂ</t>
    <phoneticPr fontId="1"/>
  </si>
  <si>
    <t>トクトクとくちゃん号</t>
    <phoneticPr fontId="1"/>
  </si>
  <si>
    <t>火の鳥軍団</t>
    <phoneticPr fontId="1"/>
  </si>
  <si>
    <t>炎の神１号</t>
    <phoneticPr fontId="1"/>
  </si>
  <si>
    <t>や行組</t>
    <phoneticPr fontId="1"/>
  </si>
  <si>
    <t>ヘドバン</t>
    <phoneticPr fontId="1"/>
  </si>
  <si>
    <t>angler</t>
    <phoneticPr fontId="1"/>
  </si>
  <si>
    <t>star</t>
    <phoneticPr fontId="1"/>
  </si>
  <si>
    <t>炙りカルビ炙りカルビ炙りカルビ</t>
    <phoneticPr fontId="1"/>
  </si>
  <si>
    <t>ヘルシェイク矢野</t>
    <phoneticPr fontId="1"/>
  </si>
  <si>
    <t>MTtから国民を守る党（M国党）</t>
    <phoneticPr fontId="1"/>
  </si>
  <si>
    <t>ロード・和ゼンロス・Ⅱ世</t>
    <phoneticPr fontId="1"/>
  </si>
  <si>
    <t>♰漆黒の反逆者♰</t>
    <phoneticPr fontId="1"/>
  </si>
  <si>
    <t>♰黒炎の者♰</t>
    <phoneticPr fontId="1"/>
  </si>
  <si>
    <t>令和技術部革命派</t>
    <phoneticPr fontId="1"/>
  </si>
  <si>
    <t>プリウスミサイルリンカーン号</t>
    <phoneticPr fontId="1"/>
  </si>
  <si>
    <t>カテゴリー９</t>
    <phoneticPr fontId="1"/>
  </si>
  <si>
    <t>港南５６号</t>
    <phoneticPr fontId="1"/>
  </si>
  <si>
    <t>SJ2B</t>
    <phoneticPr fontId="1"/>
  </si>
  <si>
    <t>IRM</t>
    <phoneticPr fontId="1"/>
  </si>
  <si>
    <t>清風P</t>
    <phoneticPr fontId="1"/>
  </si>
  <si>
    <t>清風クワガタ</t>
    <phoneticPr fontId="1"/>
  </si>
  <si>
    <t>SECzai</t>
    <phoneticPr fontId="1"/>
  </si>
  <si>
    <t>V512</t>
    <phoneticPr fontId="1"/>
  </si>
  <si>
    <t>ヒラチル</t>
    <phoneticPr fontId="1"/>
  </si>
  <si>
    <t>清風太郎</t>
    <phoneticPr fontId="1"/>
  </si>
  <si>
    <t>SSTA</t>
    <phoneticPr fontId="1"/>
  </si>
  <si>
    <t>SS</t>
    <phoneticPr fontId="1"/>
  </si>
  <si>
    <t>阪和沿線民</t>
    <phoneticPr fontId="1"/>
  </si>
  <si>
    <t>Regional　Rapid　Service</t>
    <phoneticPr fontId="1"/>
  </si>
  <si>
    <t>ゴルラビ</t>
    <phoneticPr fontId="1"/>
  </si>
  <si>
    <t>うさぎ</t>
    <phoneticPr fontId="1"/>
  </si>
  <si>
    <t>みたらしだんご</t>
    <phoneticPr fontId="1"/>
  </si>
  <si>
    <t>カステラ</t>
    <phoneticPr fontId="1"/>
  </si>
  <si>
    <t>こうのとり</t>
    <phoneticPr fontId="1"/>
  </si>
  <si>
    <t>キング☆ダム</t>
    <phoneticPr fontId="1"/>
  </si>
  <si>
    <t>天王寺中学校A</t>
    <phoneticPr fontId="1"/>
  </si>
  <si>
    <t>くろちゃん</t>
    <phoneticPr fontId="1"/>
  </si>
  <si>
    <t>天王寺中学校B</t>
    <phoneticPr fontId="1"/>
  </si>
  <si>
    <t>レーザービーム</t>
    <phoneticPr fontId="1"/>
  </si>
  <si>
    <t>ロボッツ</t>
    <phoneticPr fontId="1"/>
  </si>
  <si>
    <t>RBT</t>
    <phoneticPr fontId="1"/>
  </si>
  <si>
    <t>ハビロン</t>
    <phoneticPr fontId="1"/>
  </si>
  <si>
    <t>ピニャータ</t>
    <phoneticPr fontId="1"/>
  </si>
  <si>
    <t>いちご大福</t>
    <phoneticPr fontId="1"/>
  </si>
  <si>
    <t>大福</t>
    <phoneticPr fontId="1"/>
  </si>
  <si>
    <t>三色団子</t>
    <phoneticPr fontId="1"/>
  </si>
  <si>
    <t>フルーツパフェ</t>
    <phoneticPr fontId="1"/>
  </si>
  <si>
    <t>天王寺</t>
    <phoneticPr fontId="1"/>
  </si>
  <si>
    <t>会長</t>
    <phoneticPr fontId="1"/>
  </si>
  <si>
    <t>天中O</t>
    <phoneticPr fontId="1"/>
  </si>
  <si>
    <t>ほりえもん一号</t>
    <phoneticPr fontId="1"/>
  </si>
  <si>
    <t>Woods</t>
    <phoneticPr fontId="1"/>
  </si>
  <si>
    <t>平行くん</t>
    <phoneticPr fontId="1"/>
  </si>
  <si>
    <t>ボーキサイト</t>
    <phoneticPr fontId="1"/>
  </si>
  <si>
    <t>七九式ロボット在奈</t>
    <phoneticPr fontId="1"/>
  </si>
  <si>
    <t>OMG</t>
    <phoneticPr fontId="1"/>
  </si>
  <si>
    <t>山鳥</t>
    <phoneticPr fontId="1"/>
  </si>
  <si>
    <t>麥田　峰仁
出来　亮太</t>
    <rPh sb="0" eb="1">
      <t>ムギ</t>
    </rPh>
    <rPh sb="1" eb="2">
      <t>タ</t>
    </rPh>
    <rPh sb="3" eb="4">
      <t>ミネ</t>
    </rPh>
    <rPh sb="4" eb="5">
      <t>ヒトシ</t>
    </rPh>
    <phoneticPr fontId="1"/>
  </si>
  <si>
    <t>川岸 優人
長瀬 雄貴</t>
    <rPh sb="0" eb="2">
      <t>カワギシ</t>
    </rPh>
    <rPh sb="3" eb="5">
      <t>ユウト</t>
    </rPh>
    <phoneticPr fontId="1"/>
  </si>
  <si>
    <t>Go for the win</t>
    <phoneticPr fontId="1"/>
  </si>
  <si>
    <t>K.Tank</t>
    <phoneticPr fontId="1"/>
  </si>
  <si>
    <t>大和魂</t>
    <phoneticPr fontId="1"/>
  </si>
  <si>
    <t>つばさ</t>
    <phoneticPr fontId="1"/>
  </si>
  <si>
    <t>文化委員</t>
    <phoneticPr fontId="1"/>
  </si>
  <si>
    <t>部長</t>
    <phoneticPr fontId="1"/>
  </si>
  <si>
    <t>トンガリ</t>
    <phoneticPr fontId="1"/>
  </si>
  <si>
    <t>Takato２</t>
    <phoneticPr fontId="1"/>
  </si>
  <si>
    <t>大和川技術研究所</t>
    <phoneticPr fontId="1"/>
  </si>
  <si>
    <t>和輝２</t>
    <phoneticPr fontId="1"/>
  </si>
  <si>
    <t>鍵白ロボッツ</t>
    <phoneticPr fontId="1"/>
  </si>
  <si>
    <t>オールブラック</t>
    <phoneticPr fontId="1"/>
  </si>
  <si>
    <t>竹内 靖弘
門口 和貴</t>
    <phoneticPr fontId="1"/>
  </si>
  <si>
    <t>チーム田中</t>
    <phoneticPr fontId="1"/>
  </si>
  <si>
    <t>くわがたくん</t>
    <phoneticPr fontId="1"/>
  </si>
  <si>
    <t>ふたり</t>
    <phoneticPr fontId="1"/>
  </si>
  <si>
    <t>ヘラクレス</t>
    <phoneticPr fontId="1"/>
  </si>
  <si>
    <t>グーグル</t>
    <phoneticPr fontId="1"/>
  </si>
  <si>
    <t>アンドロイド１０</t>
    <phoneticPr fontId="1"/>
  </si>
  <si>
    <t>チーム・May</t>
    <phoneticPr fontId="1"/>
  </si>
  <si>
    <t>コーヒー№53</t>
    <phoneticPr fontId="1"/>
  </si>
  <si>
    <t>三匹の眼鏡</t>
    <phoneticPr fontId="1"/>
  </si>
  <si>
    <t>ほうれんそう２</t>
    <phoneticPr fontId="1"/>
  </si>
  <si>
    <t>茶中重工</t>
    <phoneticPr fontId="1"/>
  </si>
  <si>
    <t>なまももにく</t>
    <phoneticPr fontId="1"/>
  </si>
  <si>
    <t>柴島運輸</t>
    <phoneticPr fontId="1"/>
  </si>
  <si>
    <t>速達ボール便東京行</t>
    <phoneticPr fontId="1"/>
  </si>
  <si>
    <t>柴島２</t>
    <phoneticPr fontId="1"/>
  </si>
  <si>
    <t>武蔵</t>
    <phoneticPr fontId="1"/>
  </si>
  <si>
    <t>くにじま</t>
    <phoneticPr fontId="1"/>
  </si>
  <si>
    <t>ありがっとりー</t>
    <phoneticPr fontId="1"/>
  </si>
  <si>
    <t>シールド</t>
    <phoneticPr fontId="1"/>
  </si>
  <si>
    <t>ロード</t>
    <phoneticPr fontId="1"/>
  </si>
  <si>
    <t>ワークチーム</t>
    <phoneticPr fontId="1"/>
  </si>
  <si>
    <t>技術トレイン</t>
    <phoneticPr fontId="1"/>
  </si>
  <si>
    <t>クローバー</t>
    <phoneticPr fontId="1"/>
  </si>
  <si>
    <t>ヘチナマズ</t>
    <phoneticPr fontId="1"/>
  </si>
  <si>
    <t>世界が僕を必要としている</t>
    <phoneticPr fontId="1"/>
  </si>
  <si>
    <t>ヒヨット</t>
    <phoneticPr fontId="1"/>
  </si>
  <si>
    <t>３６５連休</t>
    <phoneticPr fontId="1"/>
  </si>
  <si>
    <t>ピーマンアストロン壱号</t>
    <phoneticPr fontId="1"/>
  </si>
  <si>
    <t>エスカルゴ</t>
    <phoneticPr fontId="1"/>
  </si>
  <si>
    <t>わんこ</t>
    <phoneticPr fontId="1"/>
  </si>
  <si>
    <t>むこのこ</t>
    <phoneticPr fontId="1"/>
  </si>
  <si>
    <t>楽しみ隊</t>
    <phoneticPr fontId="1"/>
  </si>
  <si>
    <t>ドンドコドコドコ</t>
    <phoneticPr fontId="1"/>
  </si>
  <si>
    <t>Ｔ．Ｎ．Ｂ．Ｘ</t>
    <phoneticPr fontId="1"/>
  </si>
  <si>
    <t>ＥＶ．ブルート．サピエンス</t>
    <phoneticPr fontId="1"/>
  </si>
  <si>
    <t>田辺魂</t>
    <phoneticPr fontId="1"/>
  </si>
  <si>
    <t>ＨＡＤＥＳ</t>
    <phoneticPr fontId="1"/>
  </si>
  <si>
    <t>はやぶさ３</t>
    <phoneticPr fontId="1"/>
  </si>
  <si>
    <t>津　村　 亮太朗</t>
    <phoneticPr fontId="1"/>
  </si>
  <si>
    <t>出田 朋邦
辻川 茂義</t>
    <rPh sb="0" eb="2">
      <t>イデタ</t>
    </rPh>
    <rPh sb="3" eb="4">
      <t>トモ</t>
    </rPh>
    <rPh sb="4" eb="5">
      <t>クニ</t>
    </rPh>
    <phoneticPr fontId="1"/>
  </si>
  <si>
    <t>お米の国の贈り物</t>
    <phoneticPr fontId="1"/>
  </si>
  <si>
    <t>白米太郎</t>
    <phoneticPr fontId="1"/>
  </si>
  <si>
    <t>革命家</t>
    <phoneticPr fontId="1"/>
  </si>
  <si>
    <t>キラーマシン</t>
    <phoneticPr fontId="1"/>
  </si>
  <si>
    <t>DIY連合</t>
    <phoneticPr fontId="1"/>
  </si>
  <si>
    <t>カーマイン</t>
    <phoneticPr fontId="1"/>
  </si>
  <si>
    <t>ベタベタ号</t>
    <phoneticPr fontId="1"/>
  </si>
  <si>
    <t>僕のロボットPart２</t>
    <phoneticPr fontId="1"/>
  </si>
  <si>
    <t>ひびき（トマトの王様）</t>
    <phoneticPr fontId="1"/>
  </si>
  <si>
    <t>勝気（バージョン１）</t>
    <phoneticPr fontId="1"/>
  </si>
  <si>
    <t>土佐 忠志
古松 育代</t>
    <rPh sb="0" eb="2">
      <t>トサ</t>
    </rPh>
    <rPh sb="3" eb="4">
      <t>チュウ</t>
    </rPh>
    <rPh sb="4" eb="5">
      <t>シ</t>
    </rPh>
    <phoneticPr fontId="1"/>
  </si>
  <si>
    <t>第１9回大会</t>
    <rPh sb="0" eb="1">
      <t>ダイ</t>
    </rPh>
    <rPh sb="3" eb="4">
      <t>カイ</t>
    </rPh>
    <rPh sb="4" eb="6">
      <t>タイカイ</t>
    </rPh>
    <phoneticPr fontId="1"/>
  </si>
  <si>
    <t>かもねぎフルパワー</t>
    <phoneticPr fontId="1"/>
  </si>
  <si>
    <t>フォアグラＭＡＸ</t>
    <phoneticPr fontId="1"/>
  </si>
  <si>
    <t>フロントファーム</t>
    <phoneticPr fontId="1"/>
  </si>
  <si>
    <t>クロスフロント</t>
    <phoneticPr fontId="1"/>
  </si>
  <si>
    <t>まじめにふまじめ</t>
    <phoneticPr fontId="1"/>
  </si>
  <si>
    <t>ダイレクトボンバー</t>
    <phoneticPr fontId="1"/>
  </si>
  <si>
    <t>コバルトランサーズ</t>
    <phoneticPr fontId="1"/>
  </si>
  <si>
    <t>マーク・ワン</t>
    <phoneticPr fontId="1"/>
  </si>
  <si>
    <t>ＥＡＲＴＨ</t>
    <phoneticPr fontId="1"/>
  </si>
  <si>
    <t>フロストマット</t>
    <phoneticPr fontId="1"/>
  </si>
  <si>
    <t>HIGASHI・INDUSTRY</t>
    <phoneticPr fontId="1"/>
  </si>
  <si>
    <t>輪島塗りの高級車</t>
    <phoneticPr fontId="1"/>
  </si>
  <si>
    <t>00（ゼロゼロ）</t>
    <phoneticPr fontId="1"/>
  </si>
  <si>
    <t>ＧＫＯＢ（ぎこーぶ）</t>
    <phoneticPr fontId="1"/>
  </si>
  <si>
    <t>理科部１班</t>
    <phoneticPr fontId="1"/>
  </si>
  <si>
    <t>ＹＫ・台所</t>
    <phoneticPr fontId="1"/>
  </si>
  <si>
    <t>理科部２班</t>
    <phoneticPr fontId="1"/>
  </si>
  <si>
    <t>Android Q</t>
    <phoneticPr fontId="1"/>
  </si>
  <si>
    <t>２年Ａ組９班</t>
    <phoneticPr fontId="1"/>
  </si>
  <si>
    <t>結束バンドくん</t>
    <phoneticPr fontId="1"/>
  </si>
  <si>
    <t>２年Ｂ組１班</t>
    <phoneticPr fontId="1"/>
  </si>
  <si>
    <t>ブロック捨てっすね</t>
    <phoneticPr fontId="1"/>
  </si>
  <si>
    <t>２年Ｃ組１班</t>
    <phoneticPr fontId="1"/>
  </si>
  <si>
    <t>イワーババックスオージー</t>
    <phoneticPr fontId="1"/>
  </si>
  <si>
    <t>２年Ｄ組１０班</t>
    <phoneticPr fontId="1"/>
  </si>
  <si>
    <t>パナソニック</t>
    <phoneticPr fontId="1"/>
  </si>
  <si>
    <t>２年Ｅ組９班</t>
    <phoneticPr fontId="1"/>
  </si>
  <si>
    <t>ＫＧ２年Ｅ組</t>
    <phoneticPr fontId="1"/>
  </si>
  <si>
    <t>２年Ｆ組３班</t>
    <phoneticPr fontId="1"/>
  </si>
  <si>
    <t>とあるクラスの超電磁砲</t>
    <phoneticPr fontId="1"/>
  </si>
  <si>
    <t>ＫＡ☆ＢＡ☆Ｏ☆君</t>
    <rPh sb="8" eb="9">
      <t>キミ</t>
    </rPh>
    <phoneticPr fontId="1"/>
  </si>
  <si>
    <t>淡路 Aチーム</t>
    <phoneticPr fontId="1"/>
  </si>
  <si>
    <t>風林火山</t>
    <phoneticPr fontId="1"/>
  </si>
  <si>
    <t>淡路 Bチーム</t>
    <phoneticPr fontId="1"/>
  </si>
  <si>
    <t>毘沙門天</t>
    <phoneticPr fontId="1"/>
  </si>
  <si>
    <t>西野 信啓
下村 政彰
辻野 進一朗</t>
    <phoneticPr fontId="1"/>
  </si>
  <si>
    <t>大阪府</t>
    <rPh sb="0" eb="3">
      <t>オオサカフ</t>
    </rPh>
    <phoneticPr fontId="1"/>
  </si>
  <si>
    <t>大阪市</t>
    <rPh sb="0" eb="3">
      <t>オオサカシ</t>
    </rPh>
    <phoneticPr fontId="1"/>
  </si>
  <si>
    <t>２０１９年１１月 ４日（月・振）於：大阪市立淡路中学校</t>
    <rPh sb="7" eb="8">
      <t>ツキ</t>
    </rPh>
    <rPh sb="12" eb="13">
      <t>ツキ</t>
    </rPh>
    <rPh sb="14" eb="15">
      <t>フ</t>
    </rPh>
    <phoneticPr fontId="1"/>
  </si>
  <si>
    <t>大阪独自部門　２０１９</t>
    <rPh sb="0" eb="2">
      <t>オオサカ</t>
    </rPh>
    <rPh sb="2" eb="4">
      <t>ドクジ</t>
    </rPh>
    <rPh sb="4" eb="6">
      <t>ブモン</t>
    </rPh>
    <phoneticPr fontId="1"/>
  </si>
  <si>
    <t>２０校</t>
    <rPh sb="2" eb="3">
      <t>コウ</t>
    </rPh>
    <phoneticPr fontId="1"/>
  </si>
  <si>
    <t>半田の切れ端たち</t>
    <rPh sb="0" eb="1">
      <t>ハンダ</t>
    </rPh>
    <rPh sb="2" eb="3">
      <t>キ</t>
    </rPh>
    <rPh sb="4" eb="5">
      <t>ハシ</t>
    </rPh>
    <phoneticPr fontId="1"/>
  </si>
  <si>
    <t>缶だけ絶対落とすマン</t>
    <rPh sb="0" eb="1">
      <t>カン</t>
    </rPh>
    <rPh sb="3" eb="5">
      <t>ゼッタイ</t>
    </rPh>
    <rPh sb="5" eb="6">
      <t>オ</t>
    </rPh>
    <phoneticPr fontId="1"/>
  </si>
  <si>
    <t>アリゲーターガ―</t>
    <phoneticPr fontId="1"/>
  </si>
  <si>
    <t>まな板</t>
    <rPh sb="2" eb="3">
      <t>イタ</t>
    </rPh>
    <phoneticPr fontId="1"/>
  </si>
  <si>
    <t>ノーマル</t>
    <phoneticPr fontId="1"/>
  </si>
  <si>
    <t>シンプル</t>
    <phoneticPr fontId="1"/>
  </si>
  <si>
    <t>カンパニュラ</t>
    <phoneticPr fontId="1"/>
  </si>
  <si>
    <t>金木星</t>
    <phoneticPr fontId="1"/>
  </si>
  <si>
    <t>天沼矛</t>
    <phoneticPr fontId="1"/>
  </si>
  <si>
    <t>凪</t>
    <phoneticPr fontId="1"/>
  </si>
  <si>
    <t>ＷＯＴＡ部</t>
    <phoneticPr fontId="1"/>
  </si>
  <si>
    <t>北中魂ＦＩＮＡＬ</t>
    <phoneticPr fontId="1"/>
  </si>
  <si>
    <t>銀狼牙</t>
    <phoneticPr fontId="1"/>
  </si>
  <si>
    <t>いぶし隊</t>
    <phoneticPr fontId="1"/>
  </si>
  <si>
    <t>銀</t>
    <phoneticPr fontId="1"/>
  </si>
  <si>
    <t>おかゆ山</t>
    <phoneticPr fontId="1"/>
  </si>
  <si>
    <t>W　YOU</t>
    <phoneticPr fontId="1"/>
  </si>
  <si>
    <t>なっとう集合体</t>
    <phoneticPr fontId="1"/>
  </si>
  <si>
    <t>ミニP・E・K・K・A</t>
    <phoneticPr fontId="1"/>
  </si>
  <si>
    <t>７班</t>
    <phoneticPr fontId="1"/>
  </si>
  <si>
    <t>ム星人</t>
    <phoneticPr fontId="1"/>
  </si>
  <si>
    <t>SRちゃん</t>
    <phoneticPr fontId="1"/>
  </si>
  <si>
    <t>ガノン・ドロフ</t>
    <phoneticPr fontId="1"/>
  </si>
  <si>
    <t>ＴＯＭＡＴＯ🍅</t>
    <phoneticPr fontId="1"/>
  </si>
  <si>
    <t>リコピン</t>
    <phoneticPr fontId="1"/>
  </si>
  <si>
    <t>となりのトトロ</t>
    <phoneticPr fontId="1"/>
  </si>
  <si>
    <t>トトロ</t>
    <phoneticPr fontId="1"/>
  </si>
  <si>
    <t>ゴキブリッコ</t>
    <phoneticPr fontId="1"/>
  </si>
  <si>
    <t>アムロ</t>
    <phoneticPr fontId="1"/>
  </si>
  <si>
    <t>北田</t>
    <phoneticPr fontId="1"/>
  </si>
  <si>
    <t>本田村の星</t>
    <phoneticPr fontId="1"/>
  </si>
  <si>
    <t>あぽこん</t>
    <phoneticPr fontId="1"/>
  </si>
  <si>
    <t>団長</t>
    <phoneticPr fontId="1"/>
  </si>
  <si>
    <t>I4</t>
    <phoneticPr fontId="1"/>
  </si>
  <si>
    <t>SNI１１</t>
    <phoneticPr fontId="1"/>
  </si>
  <si>
    <t>井高野　A</t>
    <phoneticPr fontId="1"/>
  </si>
  <si>
    <t>井高野　A</t>
    <phoneticPr fontId="1"/>
  </si>
  <si>
    <t>ＫＡ☆ＢＡ☆Ｏ☆号</t>
    <rPh sb="8" eb="9">
      <t>ゴウ</t>
    </rPh>
    <phoneticPr fontId="1"/>
  </si>
  <si>
    <t>田んぼ</t>
    <phoneticPr fontId="1"/>
  </si>
  <si>
    <t>田んぼ号</t>
    <rPh sb="0" eb="1">
      <t>タ</t>
    </rPh>
    <rPh sb="3" eb="4">
      <t>ゴウ</t>
    </rPh>
    <phoneticPr fontId="1"/>
  </si>
  <si>
    <t>ＫＡ☆ＢＡ☆Ｏ☆君</t>
    <rPh sb="8" eb="9">
      <t>キミ</t>
    </rPh>
    <phoneticPr fontId="1"/>
  </si>
  <si>
    <t>ＫＡ☆ＢＡ☆Ｏ☆号</t>
    <rPh sb="8" eb="9">
      <t>ゴウ</t>
    </rPh>
    <phoneticPr fontId="1"/>
  </si>
  <si>
    <t>冨　家　綾　人</t>
    <phoneticPr fontId="1"/>
  </si>
  <si>
    <t>山　川　琥太郎</t>
    <phoneticPr fontId="1"/>
  </si>
  <si>
    <t>藤　井　宗　佑</t>
    <phoneticPr fontId="1"/>
  </si>
  <si>
    <t>森　本　直　希</t>
    <phoneticPr fontId="1"/>
  </si>
  <si>
    <t>鈴　木　貴　晴</t>
    <phoneticPr fontId="1"/>
  </si>
  <si>
    <t>鍵　谷　照　樹</t>
    <phoneticPr fontId="1"/>
  </si>
  <si>
    <t>上　村　壱　輝</t>
    <phoneticPr fontId="1"/>
  </si>
  <si>
    <t>川　井　勇　人</t>
    <phoneticPr fontId="1"/>
  </si>
  <si>
    <t>岡　本　碧　光</t>
    <phoneticPr fontId="1"/>
  </si>
  <si>
    <t>谷　本　朱　厘</t>
    <phoneticPr fontId="1"/>
  </si>
  <si>
    <t>永　崎　宏　樹</t>
    <phoneticPr fontId="1"/>
  </si>
  <si>
    <t>植　元　望　実</t>
    <phoneticPr fontId="1"/>
  </si>
  <si>
    <t>松　田　和　将</t>
    <phoneticPr fontId="1"/>
  </si>
  <si>
    <t>粕　谷　　　充</t>
    <phoneticPr fontId="1"/>
  </si>
  <si>
    <t>末　髙　真　玄</t>
    <phoneticPr fontId="1"/>
  </si>
  <si>
    <t>木　下　勇　太</t>
    <phoneticPr fontId="1"/>
  </si>
  <si>
    <t>﨑　山　渚　生</t>
    <phoneticPr fontId="1"/>
  </si>
  <si>
    <t>松　崎　雅　優</t>
    <phoneticPr fontId="1"/>
  </si>
  <si>
    <t>堀　　　湊　翔</t>
    <phoneticPr fontId="1"/>
  </si>
  <si>
    <t>黒　田　悠　介</t>
    <phoneticPr fontId="1"/>
  </si>
  <si>
    <t>濱　﨑　青　空</t>
    <phoneticPr fontId="1"/>
  </si>
  <si>
    <t>増　田　倖　大</t>
    <phoneticPr fontId="1"/>
  </si>
  <si>
    <t>葉　廣　陽　向</t>
    <phoneticPr fontId="1"/>
  </si>
  <si>
    <t>小　林　潤　平</t>
    <phoneticPr fontId="1"/>
  </si>
  <si>
    <t>蛇　草　　　湧</t>
    <phoneticPr fontId="1"/>
  </si>
  <si>
    <t>山　下　耕　正</t>
    <phoneticPr fontId="1"/>
  </si>
  <si>
    <t>大　迫　煌　陽</t>
    <phoneticPr fontId="1"/>
  </si>
  <si>
    <t>西　澤　侑　志</t>
    <phoneticPr fontId="1"/>
  </si>
  <si>
    <t>山　口　諒　士</t>
    <phoneticPr fontId="1"/>
  </si>
  <si>
    <t>伊與田　晃　平</t>
    <phoneticPr fontId="1"/>
  </si>
  <si>
    <t>中　島　　　蓮</t>
    <phoneticPr fontId="1"/>
  </si>
  <si>
    <t>町　野　　　新</t>
    <phoneticPr fontId="1"/>
  </si>
  <si>
    <t>木　南　暁　飛</t>
    <phoneticPr fontId="1"/>
  </si>
  <si>
    <t>森　下　宵太郎</t>
    <phoneticPr fontId="1"/>
  </si>
  <si>
    <t>定　松　紘　生</t>
    <phoneticPr fontId="1"/>
  </si>
  <si>
    <t>末　藤　智　也</t>
    <phoneticPr fontId="1"/>
  </si>
  <si>
    <t>美　藤　　　希</t>
    <phoneticPr fontId="1"/>
  </si>
  <si>
    <t>久　馬　克　彦</t>
    <phoneticPr fontId="1"/>
  </si>
  <si>
    <t>川　端　羚　花</t>
    <phoneticPr fontId="1"/>
  </si>
  <si>
    <t>雄　心　勝　寛</t>
    <phoneticPr fontId="1"/>
  </si>
  <si>
    <t>今　村　　　恋</t>
    <phoneticPr fontId="1"/>
  </si>
  <si>
    <t>北　本　詩　織</t>
    <phoneticPr fontId="1"/>
  </si>
  <si>
    <t>田　中　陸　生</t>
    <phoneticPr fontId="1"/>
  </si>
  <si>
    <t>樫　本　大　哉</t>
    <phoneticPr fontId="1"/>
  </si>
  <si>
    <t>小瀬良　知　浩</t>
    <phoneticPr fontId="1"/>
  </si>
  <si>
    <t>中　楯　峻太朗</t>
    <phoneticPr fontId="1"/>
  </si>
  <si>
    <t>南　　　　陸人</t>
    <phoneticPr fontId="1"/>
  </si>
  <si>
    <t>箭　原　壮二郎</t>
    <phoneticPr fontId="1"/>
  </si>
  <si>
    <t>大　山　琉　世</t>
    <phoneticPr fontId="1"/>
  </si>
  <si>
    <t>安　田　光　惺</t>
    <phoneticPr fontId="1"/>
  </si>
  <si>
    <t>谷　山　琉　迦</t>
    <phoneticPr fontId="1"/>
  </si>
  <si>
    <t>車　田　晃　和</t>
    <phoneticPr fontId="1"/>
  </si>
  <si>
    <t>林　　　　　蓮</t>
    <phoneticPr fontId="1"/>
  </si>
  <si>
    <t>林　　　　　誠</t>
    <phoneticPr fontId="1"/>
  </si>
  <si>
    <t>川　浪　那　嗣</t>
    <phoneticPr fontId="1"/>
  </si>
  <si>
    <t>中　山　玲　冴</t>
    <phoneticPr fontId="1"/>
  </si>
  <si>
    <t>引　地　秀　太</t>
    <phoneticPr fontId="1"/>
  </si>
  <si>
    <t>三　戸　　 　響</t>
    <phoneticPr fontId="1"/>
  </si>
  <si>
    <t>前　田　慎　平</t>
    <phoneticPr fontId="1"/>
  </si>
  <si>
    <t>谷　口　天　馬</t>
    <phoneticPr fontId="1"/>
  </si>
  <si>
    <t>金　井　悠　汰</t>
    <phoneticPr fontId="1"/>
  </si>
  <si>
    <t>福　元　夏　月</t>
    <phoneticPr fontId="1"/>
  </si>
  <si>
    <t>松　村　優　汰</t>
    <phoneticPr fontId="1"/>
  </si>
  <si>
    <t>米　田　昌　司</t>
    <rPh sb="0" eb="1">
      <t>ベイ</t>
    </rPh>
    <rPh sb="2" eb="3">
      <t>タ</t>
    </rPh>
    <rPh sb="4" eb="5">
      <t>アキラ</t>
    </rPh>
    <rPh sb="6" eb="7">
      <t>ツカサ</t>
    </rPh>
    <phoneticPr fontId="1"/>
  </si>
  <si>
    <t>田　中　秀　暉</t>
    <phoneticPr fontId="1"/>
  </si>
  <si>
    <t>角　野　匠　都</t>
    <phoneticPr fontId="1"/>
  </si>
  <si>
    <t>小　川　飛　馬</t>
    <phoneticPr fontId="1"/>
  </si>
  <si>
    <t>黒　﨑　斗　真</t>
    <phoneticPr fontId="1"/>
  </si>
  <si>
    <t>宮　崎　稜　央</t>
    <phoneticPr fontId="1"/>
  </si>
  <si>
    <t>田　中　　　友</t>
    <phoneticPr fontId="1"/>
  </si>
  <si>
    <t>三　好　航　太</t>
    <phoneticPr fontId="1"/>
  </si>
  <si>
    <t>吉　﨑　　　昊</t>
    <phoneticPr fontId="1"/>
  </si>
  <si>
    <t>和　泉　颯　大</t>
    <phoneticPr fontId="1"/>
  </si>
  <si>
    <t>濱　口　天　杜</t>
    <phoneticPr fontId="1"/>
  </si>
  <si>
    <t>杉　本　和　輝</t>
    <phoneticPr fontId="1"/>
  </si>
  <si>
    <t>安　川　空　輝</t>
    <phoneticPr fontId="1"/>
  </si>
  <si>
    <t>寺　井　康　智</t>
    <phoneticPr fontId="1"/>
  </si>
  <si>
    <t>向山　　　　隼</t>
    <phoneticPr fontId="1"/>
  </si>
  <si>
    <t>北　島　出　雲</t>
    <phoneticPr fontId="1"/>
  </si>
  <si>
    <t>鈴　木　椎　奈</t>
    <phoneticPr fontId="1"/>
  </si>
  <si>
    <t>谷　村　卓　士</t>
    <phoneticPr fontId="1"/>
  </si>
  <si>
    <t>阿久津　俊　也</t>
    <phoneticPr fontId="1"/>
  </si>
  <si>
    <t>富　本  康　太</t>
    <phoneticPr fontId="1"/>
  </si>
  <si>
    <t>浦　田  夏　波</t>
    <phoneticPr fontId="1"/>
  </si>
  <si>
    <t>谷　村  航　汰</t>
    <phoneticPr fontId="1"/>
  </si>
  <si>
    <t>河　野　倖　尚</t>
    <phoneticPr fontId="1"/>
  </si>
  <si>
    <t>杉　本　　　凜</t>
    <phoneticPr fontId="1"/>
  </si>
  <si>
    <t>西　尾　ゆ　ゆ</t>
    <phoneticPr fontId="1"/>
  </si>
  <si>
    <t>河　野　泰　知</t>
    <phoneticPr fontId="1"/>
  </si>
  <si>
    <t>岩　間　風　太</t>
    <phoneticPr fontId="1"/>
  </si>
  <si>
    <t>南　崎　遼　人</t>
    <phoneticPr fontId="1"/>
  </si>
  <si>
    <t>米　谷　真　帆</t>
    <phoneticPr fontId="1"/>
  </si>
  <si>
    <t>小　畠　祐　樹</t>
    <phoneticPr fontId="1"/>
  </si>
  <si>
    <t>内　田　康　介</t>
    <phoneticPr fontId="1"/>
  </si>
  <si>
    <t>徳　田　大　翔</t>
    <phoneticPr fontId="1"/>
  </si>
  <si>
    <t>天　野　雄　一</t>
    <phoneticPr fontId="1"/>
  </si>
  <si>
    <t>深　沢　慎之介</t>
    <phoneticPr fontId="1"/>
  </si>
  <si>
    <t>松　山　泰　河</t>
    <phoneticPr fontId="1"/>
  </si>
  <si>
    <t>松　浦　　　零</t>
    <phoneticPr fontId="1"/>
  </si>
  <si>
    <t>前　畑　　　陸</t>
    <phoneticPr fontId="1"/>
  </si>
  <si>
    <t>デコマーモ 早紗</t>
    <phoneticPr fontId="1"/>
  </si>
  <si>
    <t>舟　坂　　　昴</t>
    <phoneticPr fontId="1"/>
  </si>
  <si>
    <t>辻　　　啓　孝</t>
    <rPh sb="0" eb="1">
      <t>ツジ</t>
    </rPh>
    <phoneticPr fontId="1"/>
  </si>
  <si>
    <t>安　田　康　樹</t>
    <phoneticPr fontId="1"/>
  </si>
  <si>
    <t>楠　本　智　英</t>
    <phoneticPr fontId="1"/>
  </si>
  <si>
    <t>小　島　愛　翔</t>
    <phoneticPr fontId="1"/>
  </si>
  <si>
    <t>佐　藤　康　就</t>
    <phoneticPr fontId="1"/>
  </si>
  <si>
    <t>渡　利　倫太郎</t>
    <phoneticPr fontId="1"/>
  </si>
  <si>
    <t>野　中　万　里</t>
    <phoneticPr fontId="1"/>
  </si>
  <si>
    <t>白　石　祐　樹</t>
    <phoneticPr fontId="1"/>
  </si>
  <si>
    <t>山　下　　　翔</t>
    <phoneticPr fontId="1"/>
  </si>
  <si>
    <t>海　野　友　貴</t>
    <phoneticPr fontId="1"/>
  </si>
  <si>
    <t>山　根　一　毅</t>
    <phoneticPr fontId="1"/>
  </si>
  <si>
    <t>小　林　幸　英</t>
    <phoneticPr fontId="1"/>
  </si>
  <si>
    <t>中　　諒太朗</t>
    <phoneticPr fontId="1"/>
  </si>
  <si>
    <t>西　崎　彰　人</t>
    <phoneticPr fontId="1"/>
  </si>
  <si>
    <t>鶴　　　　秀勝</t>
    <phoneticPr fontId="1"/>
  </si>
  <si>
    <t>山　下　龍　輝</t>
    <phoneticPr fontId="1"/>
  </si>
  <si>
    <t>小　池　祐太朗</t>
    <phoneticPr fontId="1"/>
  </si>
  <si>
    <t>山　口　聡　真</t>
    <phoneticPr fontId="1"/>
  </si>
  <si>
    <t>田　中　諒　太</t>
    <phoneticPr fontId="1"/>
  </si>
  <si>
    <t>坂　戸　貴　哉</t>
    <phoneticPr fontId="1"/>
  </si>
  <si>
    <t>岩　﨑　翔　子</t>
    <phoneticPr fontId="1"/>
  </si>
  <si>
    <t>藤　井　貴　敏</t>
    <phoneticPr fontId="1"/>
  </si>
  <si>
    <t>濱　﨑　直　和</t>
    <phoneticPr fontId="1"/>
  </si>
  <si>
    <t>早　田　愛　翔</t>
    <phoneticPr fontId="1"/>
  </si>
  <si>
    <t>辻　　　　省吾</t>
    <phoneticPr fontId="1"/>
  </si>
  <si>
    <t>鈴　木　蓮　音</t>
    <phoneticPr fontId="1"/>
  </si>
  <si>
    <t>一　色　秀　宜</t>
    <phoneticPr fontId="1"/>
  </si>
  <si>
    <t>岡　本　将　太</t>
    <phoneticPr fontId="1"/>
  </si>
  <si>
    <t>新　田　光　珀</t>
    <phoneticPr fontId="1"/>
  </si>
  <si>
    <t>張　　　軒　豪</t>
    <phoneticPr fontId="1"/>
  </si>
  <si>
    <t>小　林　　　翼</t>
    <phoneticPr fontId="1"/>
  </si>
  <si>
    <t>北　村　彩　乃</t>
    <phoneticPr fontId="1"/>
  </si>
  <si>
    <t>松　本　葵　衣</t>
    <phoneticPr fontId="1"/>
  </si>
  <si>
    <t>久　保　　　翔</t>
    <phoneticPr fontId="1"/>
  </si>
  <si>
    <t>田　中　陸　生</t>
    <phoneticPr fontId="1"/>
  </si>
  <si>
    <t>吉　田　春　貴</t>
    <phoneticPr fontId="1"/>
  </si>
  <si>
    <t>關　　　駿　樹</t>
    <phoneticPr fontId="1"/>
  </si>
  <si>
    <t>入　江　絢　音</t>
    <phoneticPr fontId="1"/>
  </si>
  <si>
    <t>吉　田　伊　吹</t>
    <phoneticPr fontId="1"/>
  </si>
  <si>
    <t>大　山　怜　央</t>
    <phoneticPr fontId="1"/>
  </si>
  <si>
    <t>清　川　楓　真</t>
    <phoneticPr fontId="1"/>
  </si>
  <si>
    <t>直　江　隼　斗</t>
    <phoneticPr fontId="1"/>
  </si>
  <si>
    <t>豊　山　雄　太</t>
    <phoneticPr fontId="1"/>
  </si>
  <si>
    <t>佐　藤　士　恩</t>
    <phoneticPr fontId="1"/>
  </si>
  <si>
    <t>山　本　一　護</t>
    <phoneticPr fontId="1"/>
  </si>
  <si>
    <t>川　上　　　翔</t>
    <phoneticPr fontId="1"/>
  </si>
  <si>
    <t>吉　田　鈴太朗</t>
    <phoneticPr fontId="1"/>
  </si>
  <si>
    <t>鳥　澤　優　希</t>
    <phoneticPr fontId="1"/>
  </si>
  <si>
    <t>山　川　　　格</t>
    <phoneticPr fontId="1"/>
  </si>
  <si>
    <t>平　田　　　僚</t>
    <phoneticPr fontId="1"/>
  </si>
  <si>
    <t>猪　口　士　郎</t>
    <phoneticPr fontId="1"/>
  </si>
  <si>
    <t>青　木　誠　治</t>
    <phoneticPr fontId="1"/>
  </si>
  <si>
    <t>塚　本　結　愛</t>
    <phoneticPr fontId="1"/>
  </si>
  <si>
    <t>大　磯　　　凛</t>
    <phoneticPr fontId="1"/>
  </si>
  <si>
    <t>菅　原　　　輝</t>
    <phoneticPr fontId="1"/>
  </si>
  <si>
    <t>西　村　由　紀</t>
    <phoneticPr fontId="1"/>
  </si>
  <si>
    <t>太　田　匠　一</t>
    <phoneticPr fontId="1"/>
  </si>
  <si>
    <t>王　　　敏　祥</t>
    <phoneticPr fontId="1"/>
  </si>
  <si>
    <t>金　　　永　柱</t>
    <phoneticPr fontId="1"/>
  </si>
  <si>
    <t>八　田  大　嗣</t>
    <phoneticPr fontId="1"/>
  </si>
  <si>
    <t>楠　原  圭　悟</t>
    <phoneticPr fontId="1"/>
  </si>
  <si>
    <t>金　榮　智　治</t>
    <phoneticPr fontId="1"/>
  </si>
  <si>
    <t>桑　原　拓　弥</t>
    <phoneticPr fontId="1"/>
  </si>
  <si>
    <t>金　子　舞　保</t>
    <phoneticPr fontId="1"/>
  </si>
  <si>
    <t>岩　本　伊　朔</t>
    <phoneticPr fontId="1"/>
  </si>
  <si>
    <t>馬　場　輝　紘</t>
    <phoneticPr fontId="1"/>
  </si>
  <si>
    <t>勝　山　優　貴</t>
    <phoneticPr fontId="1"/>
  </si>
  <si>
    <t>木　村　友　香</t>
    <phoneticPr fontId="1"/>
  </si>
  <si>
    <t>近　藤　　　海</t>
    <phoneticPr fontId="1"/>
  </si>
  <si>
    <t>石　田　　　空</t>
    <phoneticPr fontId="1"/>
  </si>
  <si>
    <t>大　西　海　翔</t>
    <phoneticPr fontId="1"/>
  </si>
  <si>
    <t>狭　間　洋　輔</t>
    <phoneticPr fontId="1"/>
  </si>
  <si>
    <t>坂　本　貴　啓</t>
    <phoneticPr fontId="1"/>
  </si>
  <si>
    <t>松　藤　圭　吾</t>
    <phoneticPr fontId="1"/>
  </si>
  <si>
    <t>大　坪　昊　星</t>
    <phoneticPr fontId="1"/>
  </si>
  <si>
    <t>足　立　慧　実</t>
    <phoneticPr fontId="1"/>
  </si>
  <si>
    <t>西　山　夏　葵</t>
    <phoneticPr fontId="1"/>
  </si>
  <si>
    <t>岡　崎　亮太郎</t>
    <phoneticPr fontId="1"/>
  </si>
  <si>
    <t>菅　谷　琥太郎</t>
    <phoneticPr fontId="1"/>
  </si>
  <si>
    <t>山　戸　良　秀</t>
    <phoneticPr fontId="1"/>
  </si>
  <si>
    <t>川　口　和　翁</t>
    <phoneticPr fontId="1"/>
  </si>
  <si>
    <t>山　田　陸　杜</t>
    <phoneticPr fontId="1"/>
  </si>
  <si>
    <t>　山　勇　志</t>
    <phoneticPr fontId="1"/>
  </si>
  <si>
    <t>鶴　田　陽　彦</t>
    <phoneticPr fontId="1"/>
  </si>
  <si>
    <t>山　田　惺太郎</t>
    <phoneticPr fontId="1"/>
  </si>
  <si>
    <t>田　浦　琉　暉</t>
    <phoneticPr fontId="1"/>
  </si>
  <si>
    <t>隅　田　幸　樹</t>
    <phoneticPr fontId="1"/>
  </si>
  <si>
    <t>寺　井　　　馨</t>
    <phoneticPr fontId="1"/>
  </si>
  <si>
    <t>津　田　蒼　依</t>
    <phoneticPr fontId="1"/>
  </si>
  <si>
    <t>神　田　季　仁</t>
    <phoneticPr fontId="1"/>
  </si>
  <si>
    <t>川　﨑　大　和</t>
    <phoneticPr fontId="1"/>
  </si>
  <si>
    <t>福　丸　路　凪</t>
    <phoneticPr fontId="1"/>
  </si>
  <si>
    <t>渡　邊　健　斗</t>
    <phoneticPr fontId="1"/>
  </si>
  <si>
    <t>松　原　実　莉</t>
    <phoneticPr fontId="1"/>
  </si>
  <si>
    <t>上　原　正　人</t>
    <phoneticPr fontId="1"/>
  </si>
  <si>
    <t>三　矢　清　正</t>
    <phoneticPr fontId="1"/>
  </si>
  <si>
    <t>金　部　眞　弘</t>
    <phoneticPr fontId="1"/>
  </si>
  <si>
    <t>豊　田　爽　太</t>
    <phoneticPr fontId="1"/>
  </si>
  <si>
    <t>竹　内　　　純</t>
    <phoneticPr fontId="1"/>
  </si>
  <si>
    <t>清　水　翔　太</t>
    <phoneticPr fontId="1"/>
  </si>
  <si>
    <t>長　濱　優　平</t>
    <phoneticPr fontId="1"/>
  </si>
  <si>
    <t>池　田　蒼　空</t>
    <phoneticPr fontId="1"/>
  </si>
  <si>
    <t>植　松　志　文</t>
    <phoneticPr fontId="1"/>
  </si>
  <si>
    <t>溝　上　　　詩</t>
    <phoneticPr fontId="1"/>
  </si>
  <si>
    <t>児　玉　涼　太</t>
    <phoneticPr fontId="1"/>
  </si>
  <si>
    <t>半　田　禮　大</t>
    <phoneticPr fontId="1"/>
  </si>
  <si>
    <t>大　島　由　衣</t>
    <phoneticPr fontId="1"/>
  </si>
  <si>
    <t>松　本　展　空</t>
    <phoneticPr fontId="1"/>
  </si>
  <si>
    <t>小　山　直　輝</t>
    <phoneticPr fontId="1"/>
  </si>
  <si>
    <t>中　西　琉　雫</t>
    <phoneticPr fontId="1"/>
  </si>
  <si>
    <t>中　村  基　嗣</t>
    <phoneticPr fontId="1"/>
  </si>
  <si>
    <t>片　岡  陽　香</t>
    <phoneticPr fontId="1"/>
  </si>
  <si>
    <t>黒　田  賢　信</t>
    <phoneticPr fontId="1"/>
  </si>
  <si>
    <t>唐　川　幸　大</t>
    <phoneticPr fontId="1"/>
  </si>
  <si>
    <t>高　橋　茉　央</t>
    <phoneticPr fontId="1"/>
  </si>
  <si>
    <t>上　田　源太郎</t>
    <phoneticPr fontId="1"/>
  </si>
  <si>
    <t>大　路　凌　馬</t>
    <phoneticPr fontId="1"/>
  </si>
  <si>
    <t>下　村　亮　太</t>
    <phoneticPr fontId="1"/>
  </si>
  <si>
    <t>野　田　桃　加</t>
    <phoneticPr fontId="1"/>
  </si>
  <si>
    <t>三反田　俊　介</t>
    <phoneticPr fontId="1"/>
  </si>
  <si>
    <t>中　村　俊　太</t>
    <phoneticPr fontId="1"/>
  </si>
  <si>
    <t>足　立　耕　汰</t>
    <phoneticPr fontId="1"/>
  </si>
  <si>
    <t>鳥　山　晃　瑛</t>
    <phoneticPr fontId="1"/>
  </si>
  <si>
    <t>佐　藤　大　仁</t>
    <phoneticPr fontId="1"/>
  </si>
  <si>
    <t>長　尾　柊　一</t>
    <phoneticPr fontId="1"/>
  </si>
  <si>
    <t>小　畑　　　翔</t>
    <phoneticPr fontId="1"/>
  </si>
  <si>
    <t>辻　　　　　碧</t>
    <rPh sb="0" eb="1">
      <t>ツジ</t>
    </rPh>
    <phoneticPr fontId="1"/>
  </si>
  <si>
    <t>牧　　　亮　佑</t>
    <phoneticPr fontId="1"/>
  </si>
  <si>
    <t>吉　田　天　空</t>
    <phoneticPr fontId="1"/>
  </si>
  <si>
    <t>山　﨑　雅　也</t>
    <phoneticPr fontId="1"/>
  </si>
  <si>
    <t>松　﨑　千　紘</t>
    <phoneticPr fontId="1"/>
  </si>
  <si>
    <t>木　村　奏　音</t>
    <phoneticPr fontId="1"/>
  </si>
  <si>
    <t>濱　岡　千　紘</t>
    <phoneticPr fontId="1"/>
  </si>
  <si>
    <t>田　中　拓　磨</t>
    <phoneticPr fontId="1"/>
  </si>
  <si>
    <t>宇佐美　直　幹</t>
    <phoneticPr fontId="1"/>
  </si>
  <si>
    <t>三　谷　優　斗</t>
    <phoneticPr fontId="1"/>
  </si>
  <si>
    <t>領　家　一　響</t>
    <phoneticPr fontId="1"/>
  </si>
  <si>
    <t>西　川　　　陸</t>
    <phoneticPr fontId="1"/>
  </si>
  <si>
    <t>鈴　木　恭　生</t>
    <phoneticPr fontId="1"/>
  </si>
  <si>
    <t>石　本　海　晟</t>
    <phoneticPr fontId="1"/>
  </si>
  <si>
    <t>宮　島　啓　輔</t>
    <phoneticPr fontId="1"/>
  </si>
  <si>
    <t>山　﨑　達　哉</t>
    <phoneticPr fontId="1"/>
  </si>
  <si>
    <t>鶴　澤　駿　介</t>
    <phoneticPr fontId="1"/>
  </si>
  <si>
    <t>小　川　拓　音</t>
    <phoneticPr fontId="1"/>
  </si>
  <si>
    <t>酒　井　輝　樹</t>
    <phoneticPr fontId="1"/>
  </si>
  <si>
    <t>小早川　大　樹</t>
    <phoneticPr fontId="1"/>
  </si>
  <si>
    <t>宮　本　煌　介</t>
    <phoneticPr fontId="1"/>
  </si>
  <si>
    <t>山　田　理　央</t>
    <phoneticPr fontId="1"/>
  </si>
  <si>
    <t>中　井　　　操</t>
    <phoneticPr fontId="1"/>
  </si>
  <si>
    <t>西　本　成　那</t>
    <phoneticPr fontId="1"/>
  </si>
  <si>
    <t>北　原　大　雅</t>
    <phoneticPr fontId="1"/>
  </si>
  <si>
    <t>中　辻　亮　太</t>
    <phoneticPr fontId="1"/>
  </si>
  <si>
    <t>藤　原　ゆうか</t>
    <phoneticPr fontId="1"/>
  </si>
  <si>
    <t>高　富　広太郎</t>
    <phoneticPr fontId="1"/>
  </si>
  <si>
    <t>新　岡　仁　哉</t>
    <phoneticPr fontId="1"/>
  </si>
  <si>
    <t>村　上　幸　希</t>
    <phoneticPr fontId="1"/>
  </si>
  <si>
    <t>瀬　詰　和　憲</t>
    <phoneticPr fontId="1"/>
  </si>
  <si>
    <t>大　串　悠太朗</t>
    <phoneticPr fontId="1"/>
  </si>
  <si>
    <t>髙　橋　侑　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</si>
</sst>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48"/>
      <name val="HG丸ｺﾞｼｯｸM-PRO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HG丸ｺﾞｼｯｸM-PRO"/>
      <family val="3"/>
      <charset val="128"/>
    </font>
    <font>
      <sz val="36"/>
      <name val="HG創英角ﾎﾟｯﾌﾟ体"/>
      <family val="3"/>
      <charset val="128"/>
    </font>
    <font>
      <sz val="14"/>
      <name val="ＭＳ Ｐゴシック"/>
      <family val="3"/>
      <charset val="128"/>
    </font>
    <font>
      <u val="double"/>
      <sz val="26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6" fillId="0" borderId="3" xfId="0" quotePrefix="1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20" xfId="0" applyFont="1" applyBorder="1">
      <alignment vertical="center"/>
    </xf>
    <xf numFmtId="0" fontId="8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49" fontId="6" fillId="0" borderId="20" xfId="0" quotePrefix="1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49" fontId="6" fillId="0" borderId="3" xfId="0" quotePrefix="1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25" xfId="0" quotePrefix="1" applyNumberFormat="1" applyFont="1" applyBorder="1" applyAlignment="1">
      <alignment horizontal="center" vertical="center" shrinkToFit="1"/>
    </xf>
    <xf numFmtId="49" fontId="6" fillId="0" borderId="23" xfId="0" quotePrefix="1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54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abSelected="1" view="pageBreakPreview" zoomScale="70" zoomScaleNormal="100" zoomScaleSheetLayoutView="70" workbookViewId="0">
      <pane ySplit="2" topLeftCell="A3" activePane="bottomLeft" state="frozen"/>
      <selection pane="bottomLeft" activeCell="F28" sqref="F28"/>
    </sheetView>
  </sheetViews>
  <sheetFormatPr defaultRowHeight="13.5" x14ac:dyDescent="0.15"/>
  <cols>
    <col min="1" max="1" width="3.75" style="4" customWidth="1"/>
    <col min="2" max="6" width="26.125" style="12" customWidth="1"/>
    <col min="7" max="7" width="52.75" style="31" customWidth="1"/>
    <col min="8" max="8" width="52.75" style="29" customWidth="1"/>
    <col min="9" max="9" width="22.75" style="12" customWidth="1"/>
    <col min="10" max="10" width="2.625" style="12" customWidth="1"/>
    <col min="11" max="11" width="22.75" style="12" customWidth="1"/>
    <col min="12" max="12" width="2.625" style="12" customWidth="1"/>
    <col min="13" max="13" width="22.75" style="12" customWidth="1"/>
    <col min="14" max="14" width="2.625" style="12" customWidth="1"/>
    <col min="15" max="15" width="22.75" style="12" customWidth="1"/>
    <col min="16" max="16" width="2.625" style="12" customWidth="1"/>
    <col min="17" max="17" width="22.75" style="12" customWidth="1"/>
    <col min="18" max="18" width="2.625" style="12" customWidth="1"/>
    <col min="19" max="19" width="22.75" style="12" customWidth="1"/>
    <col min="20" max="21" width="2.625" style="12" customWidth="1"/>
    <col min="22" max="22" width="5.625" style="4" customWidth="1"/>
    <col min="23" max="16384" width="9" style="4"/>
  </cols>
  <sheetData>
    <row r="1" spans="1:21" ht="36" customHeight="1" thickBot="1" x14ac:dyDescent="0.25">
      <c r="B1" s="210" t="s">
        <v>94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87" t="s">
        <v>274</v>
      </c>
      <c r="N1" s="187"/>
      <c r="O1" s="187"/>
      <c r="P1" s="187"/>
      <c r="Q1" s="187"/>
      <c r="R1" s="187"/>
      <c r="S1" s="187"/>
      <c r="T1" s="187"/>
      <c r="U1" s="3"/>
    </row>
    <row r="2" spans="1:21" ht="18" customHeight="1" thickBot="1" x14ac:dyDescent="0.2">
      <c r="B2" s="183" t="s">
        <v>0</v>
      </c>
      <c r="C2" s="184"/>
      <c r="D2" s="5" t="s">
        <v>1</v>
      </c>
      <c r="E2" s="5" t="s">
        <v>2</v>
      </c>
      <c r="F2" s="5" t="s">
        <v>3</v>
      </c>
      <c r="G2" s="6" t="s">
        <v>4</v>
      </c>
      <c r="H2" s="7" t="s">
        <v>5</v>
      </c>
      <c r="I2" s="128" t="s">
        <v>6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63"/>
    </row>
    <row r="3" spans="1:21" ht="17.100000000000001" customHeight="1" x14ac:dyDescent="0.15">
      <c r="A3" s="4">
        <v>1</v>
      </c>
      <c r="B3" s="177" t="s">
        <v>273</v>
      </c>
      <c r="C3" s="134" t="s">
        <v>70</v>
      </c>
      <c r="D3" s="125" t="s">
        <v>71</v>
      </c>
      <c r="E3" s="122" t="s">
        <v>72</v>
      </c>
      <c r="F3" s="17" t="s">
        <v>55</v>
      </c>
      <c r="G3" s="13" t="s">
        <v>236</v>
      </c>
      <c r="H3" s="8" t="s">
        <v>237</v>
      </c>
      <c r="I3" s="9" t="s">
        <v>417</v>
      </c>
      <c r="J3" s="8">
        <v>1</v>
      </c>
      <c r="K3" s="9" t="s">
        <v>420</v>
      </c>
      <c r="L3" s="8">
        <v>1</v>
      </c>
      <c r="M3" s="9"/>
      <c r="N3" s="8"/>
      <c r="O3" s="9"/>
      <c r="P3" s="9"/>
      <c r="Q3" s="10"/>
      <c r="R3" s="9"/>
      <c r="S3" s="10"/>
      <c r="T3" s="11"/>
      <c r="U3" s="64"/>
    </row>
    <row r="4" spans="1:21" ht="17.100000000000001" customHeight="1" x14ac:dyDescent="0.15">
      <c r="B4" s="177"/>
      <c r="C4" s="135"/>
      <c r="D4" s="126"/>
      <c r="E4" s="123"/>
      <c r="F4" s="17" t="s">
        <v>55</v>
      </c>
      <c r="G4" s="13" t="s">
        <v>238</v>
      </c>
      <c r="H4" s="8" t="s">
        <v>239</v>
      </c>
      <c r="I4" s="9" t="s">
        <v>418</v>
      </c>
      <c r="J4" s="8">
        <v>1</v>
      </c>
      <c r="K4" s="86" t="s">
        <v>421</v>
      </c>
      <c r="L4" s="8">
        <v>1</v>
      </c>
      <c r="M4" s="9"/>
      <c r="N4" s="8"/>
      <c r="O4" s="9"/>
      <c r="P4" s="9"/>
      <c r="Q4" s="10"/>
      <c r="R4" s="9"/>
      <c r="S4" s="10"/>
      <c r="T4" s="11"/>
      <c r="U4" s="64"/>
    </row>
    <row r="5" spans="1:21" ht="17.100000000000001" customHeight="1" x14ac:dyDescent="0.15">
      <c r="B5" s="177"/>
      <c r="C5" s="135"/>
      <c r="D5" s="126"/>
      <c r="E5" s="123"/>
      <c r="F5" s="17" t="s">
        <v>55</v>
      </c>
      <c r="G5" s="13" t="s">
        <v>240</v>
      </c>
      <c r="H5" s="8" t="s">
        <v>241</v>
      </c>
      <c r="I5" s="9" t="s">
        <v>319</v>
      </c>
      <c r="J5" s="8">
        <v>1</v>
      </c>
      <c r="K5" s="9" t="s">
        <v>422</v>
      </c>
      <c r="L5" s="8">
        <v>1</v>
      </c>
      <c r="M5" s="9"/>
      <c r="N5" s="8"/>
      <c r="O5" s="9"/>
      <c r="P5" s="9"/>
      <c r="Q5" s="10"/>
      <c r="R5" s="9"/>
      <c r="S5" s="10"/>
      <c r="T5" s="11"/>
      <c r="U5" s="64"/>
    </row>
    <row r="6" spans="1:21" ht="17.100000000000001" customHeight="1" x14ac:dyDescent="0.15">
      <c r="B6" s="177"/>
      <c r="C6" s="135"/>
      <c r="D6" s="126"/>
      <c r="E6" s="123"/>
      <c r="F6" s="17" t="s">
        <v>55</v>
      </c>
      <c r="G6" s="13" t="s">
        <v>242</v>
      </c>
      <c r="H6" s="8" t="s">
        <v>243</v>
      </c>
      <c r="I6" s="9" t="s">
        <v>419</v>
      </c>
      <c r="J6" s="8">
        <v>1</v>
      </c>
      <c r="K6" s="9" t="s">
        <v>423</v>
      </c>
      <c r="L6" s="8">
        <v>1</v>
      </c>
      <c r="M6" s="9"/>
      <c r="N6" s="8"/>
      <c r="O6" s="9"/>
      <c r="P6" s="9"/>
      <c r="Q6" s="10"/>
      <c r="R6" s="9"/>
      <c r="S6" s="10"/>
      <c r="T6" s="11"/>
      <c r="U6" s="64"/>
    </row>
    <row r="7" spans="1:21" ht="17.100000000000001" customHeight="1" x14ac:dyDescent="0.15">
      <c r="B7" s="177"/>
      <c r="C7" s="135"/>
      <c r="D7" s="126"/>
      <c r="E7" s="123"/>
      <c r="F7" s="17" t="s">
        <v>47</v>
      </c>
      <c r="G7" s="13" t="s">
        <v>244</v>
      </c>
      <c r="H7" s="8" t="s">
        <v>245</v>
      </c>
      <c r="I7" s="9" t="s">
        <v>320</v>
      </c>
      <c r="J7" s="8">
        <v>2</v>
      </c>
      <c r="K7" s="9" t="s">
        <v>424</v>
      </c>
      <c r="L7" s="8">
        <v>2</v>
      </c>
      <c r="M7" s="9" t="s">
        <v>495</v>
      </c>
      <c r="N7" s="8">
        <v>2</v>
      </c>
      <c r="O7" s="9"/>
      <c r="P7" s="9"/>
      <c r="Q7" s="10"/>
      <c r="R7" s="9"/>
      <c r="S7" s="10"/>
      <c r="T7" s="11"/>
      <c r="U7" s="64"/>
    </row>
    <row r="8" spans="1:21" ht="17.100000000000001" customHeight="1" x14ac:dyDescent="0.15">
      <c r="B8" s="177"/>
      <c r="C8" s="135"/>
      <c r="D8" s="126"/>
      <c r="E8" s="123"/>
      <c r="F8" s="17" t="s">
        <v>56</v>
      </c>
      <c r="G8" s="119" t="s">
        <v>277</v>
      </c>
      <c r="H8" s="17" t="s">
        <v>278</v>
      </c>
      <c r="I8" s="9" t="s">
        <v>321</v>
      </c>
      <c r="J8" s="8">
        <v>3</v>
      </c>
      <c r="K8" s="9" t="s">
        <v>425</v>
      </c>
      <c r="L8" s="8">
        <v>3</v>
      </c>
      <c r="M8" s="9" t="s">
        <v>496</v>
      </c>
      <c r="N8" s="8">
        <v>3</v>
      </c>
      <c r="O8" s="9" t="s">
        <v>548</v>
      </c>
      <c r="P8" s="9">
        <v>2</v>
      </c>
      <c r="Q8" s="10" t="s">
        <v>544</v>
      </c>
      <c r="R8" s="9">
        <v>2</v>
      </c>
      <c r="S8" s="10" t="s">
        <v>579</v>
      </c>
      <c r="T8" s="11">
        <v>2</v>
      </c>
      <c r="U8" s="64"/>
    </row>
    <row r="9" spans="1:21" ht="17.100000000000001" customHeight="1" x14ac:dyDescent="0.15">
      <c r="B9" s="177"/>
      <c r="C9" s="135"/>
      <c r="D9" s="126"/>
      <c r="E9" s="123"/>
      <c r="F9" s="17" t="s">
        <v>62</v>
      </c>
      <c r="G9" s="119" t="s">
        <v>279</v>
      </c>
      <c r="H9" s="17" t="s">
        <v>280</v>
      </c>
      <c r="I9" s="9" t="s">
        <v>322</v>
      </c>
      <c r="J9" s="8">
        <v>2</v>
      </c>
      <c r="K9" s="9" t="s">
        <v>426</v>
      </c>
      <c r="L9" s="8">
        <v>2</v>
      </c>
      <c r="M9" s="9" t="s">
        <v>497</v>
      </c>
      <c r="N9" s="8">
        <v>2</v>
      </c>
      <c r="O9" s="86" t="s">
        <v>547</v>
      </c>
      <c r="P9" s="9">
        <v>2</v>
      </c>
      <c r="Q9" s="10"/>
      <c r="R9" s="9"/>
      <c r="S9" s="10"/>
      <c r="T9" s="11"/>
    </row>
    <row r="10" spans="1:21" ht="17.100000000000001" customHeight="1" x14ac:dyDescent="0.15">
      <c r="B10" s="177"/>
      <c r="C10" s="136"/>
      <c r="D10" s="127"/>
      <c r="E10" s="124"/>
      <c r="F10" s="17" t="s">
        <v>62</v>
      </c>
      <c r="G10" s="13" t="s">
        <v>246</v>
      </c>
      <c r="H10" s="8" t="s">
        <v>247</v>
      </c>
      <c r="I10" s="9" t="s">
        <v>323</v>
      </c>
      <c r="J10" s="8">
        <v>2</v>
      </c>
      <c r="K10" s="9" t="s">
        <v>427</v>
      </c>
      <c r="L10" s="8">
        <v>2</v>
      </c>
      <c r="M10" s="9" t="s">
        <v>498</v>
      </c>
      <c r="N10" s="8">
        <v>2</v>
      </c>
      <c r="O10" s="9" t="s">
        <v>546</v>
      </c>
      <c r="P10" s="9">
        <v>2</v>
      </c>
      <c r="Q10" s="10"/>
      <c r="R10" s="9"/>
      <c r="S10" s="10"/>
      <c r="T10" s="11"/>
    </row>
    <row r="11" spans="1:21" ht="17.100000000000001" customHeight="1" x14ac:dyDescent="0.15">
      <c r="A11" s="4">
        <v>2</v>
      </c>
      <c r="B11" s="177"/>
      <c r="C11" s="137" t="s">
        <v>92</v>
      </c>
      <c r="D11" s="157" t="s">
        <v>93</v>
      </c>
      <c r="E11" s="148" t="s">
        <v>183</v>
      </c>
      <c r="F11" s="149" t="s">
        <v>97</v>
      </c>
      <c r="G11" s="151" t="s">
        <v>181</v>
      </c>
      <c r="H11" s="153" t="s">
        <v>182</v>
      </c>
      <c r="I11" s="144" t="s">
        <v>324</v>
      </c>
      <c r="J11" s="146">
        <v>1</v>
      </c>
      <c r="K11" s="144" t="s">
        <v>428</v>
      </c>
      <c r="L11" s="146">
        <v>1</v>
      </c>
      <c r="M11" s="144"/>
      <c r="N11" s="146"/>
      <c r="O11" s="144"/>
      <c r="P11" s="146"/>
      <c r="Q11" s="144"/>
      <c r="R11" s="146"/>
      <c r="S11" s="144"/>
      <c r="T11" s="142"/>
    </row>
    <row r="12" spans="1:21" ht="17.100000000000001" customHeight="1" x14ac:dyDescent="0.15">
      <c r="B12" s="177"/>
      <c r="C12" s="136"/>
      <c r="D12" s="186"/>
      <c r="E12" s="124"/>
      <c r="F12" s="150"/>
      <c r="G12" s="152"/>
      <c r="H12" s="154"/>
      <c r="I12" s="145"/>
      <c r="J12" s="147"/>
      <c r="K12" s="145"/>
      <c r="L12" s="147"/>
      <c r="M12" s="145"/>
      <c r="N12" s="147"/>
      <c r="O12" s="145"/>
      <c r="P12" s="147"/>
      <c r="Q12" s="145"/>
      <c r="R12" s="147"/>
      <c r="S12" s="145"/>
      <c r="T12" s="143"/>
    </row>
    <row r="13" spans="1:21" ht="17.100000000000001" customHeight="1" x14ac:dyDescent="0.15">
      <c r="A13" s="4">
        <v>3</v>
      </c>
      <c r="B13" s="177"/>
      <c r="C13" s="137" t="s">
        <v>7</v>
      </c>
      <c r="D13" s="157" t="s">
        <v>8</v>
      </c>
      <c r="E13" s="148" t="s">
        <v>169</v>
      </c>
      <c r="F13" s="70" t="s">
        <v>60</v>
      </c>
      <c r="G13" s="16" t="s">
        <v>113</v>
      </c>
      <c r="H13" s="17" t="s">
        <v>114</v>
      </c>
      <c r="I13" s="9" t="s">
        <v>325</v>
      </c>
      <c r="J13" s="8">
        <v>1</v>
      </c>
      <c r="K13" s="9" t="s">
        <v>429</v>
      </c>
      <c r="L13" s="8">
        <v>1</v>
      </c>
      <c r="M13" s="9" t="s">
        <v>499</v>
      </c>
      <c r="N13" s="8">
        <v>1</v>
      </c>
      <c r="O13" s="9" t="s">
        <v>545</v>
      </c>
      <c r="P13" s="9">
        <v>1</v>
      </c>
      <c r="Q13" s="10"/>
      <c r="R13" s="9"/>
      <c r="S13" s="10"/>
      <c r="T13" s="11"/>
    </row>
    <row r="14" spans="1:21" ht="17.100000000000001" customHeight="1" x14ac:dyDescent="0.15">
      <c r="B14" s="177"/>
      <c r="C14" s="135"/>
      <c r="D14" s="158"/>
      <c r="E14" s="123"/>
      <c r="F14" s="70" t="s">
        <v>60</v>
      </c>
      <c r="G14" s="16" t="s">
        <v>115</v>
      </c>
      <c r="H14" s="17" t="s">
        <v>116</v>
      </c>
      <c r="I14" s="9" t="s">
        <v>326</v>
      </c>
      <c r="J14" s="8">
        <v>1</v>
      </c>
      <c r="K14" s="9" t="s">
        <v>430</v>
      </c>
      <c r="L14" s="8">
        <v>1</v>
      </c>
      <c r="M14" s="9" t="s">
        <v>500</v>
      </c>
      <c r="N14" s="8">
        <v>1</v>
      </c>
      <c r="O14" s="9" t="s">
        <v>549</v>
      </c>
      <c r="P14" s="9">
        <v>1</v>
      </c>
      <c r="Q14" s="10"/>
      <c r="R14" s="9"/>
      <c r="S14" s="10"/>
      <c r="T14" s="11"/>
    </row>
    <row r="15" spans="1:21" ht="17.100000000000001" customHeight="1" x14ac:dyDescent="0.15">
      <c r="B15" s="177"/>
      <c r="C15" s="135"/>
      <c r="D15" s="158"/>
      <c r="E15" s="123"/>
      <c r="F15" s="70" t="s">
        <v>47</v>
      </c>
      <c r="G15" s="16" t="s">
        <v>117</v>
      </c>
      <c r="H15" s="17" t="s">
        <v>118</v>
      </c>
      <c r="I15" s="9" t="s">
        <v>327</v>
      </c>
      <c r="J15" s="8">
        <v>2</v>
      </c>
      <c r="K15" s="9" t="s">
        <v>431</v>
      </c>
      <c r="L15" s="8">
        <v>2</v>
      </c>
      <c r="M15" s="9" t="s">
        <v>501</v>
      </c>
      <c r="N15" s="8">
        <v>2</v>
      </c>
      <c r="O15" s="9"/>
      <c r="P15" s="9"/>
      <c r="Q15" s="10"/>
      <c r="R15" s="9"/>
      <c r="S15" s="10"/>
      <c r="T15" s="11"/>
    </row>
    <row r="16" spans="1:21" ht="17.100000000000001" customHeight="1" x14ac:dyDescent="0.15">
      <c r="B16" s="177"/>
      <c r="C16" s="135"/>
      <c r="D16" s="158"/>
      <c r="E16" s="123"/>
      <c r="F16" s="211" t="s">
        <v>47</v>
      </c>
      <c r="G16" s="16" t="s">
        <v>119</v>
      </c>
      <c r="H16" s="17" t="s">
        <v>120</v>
      </c>
      <c r="I16" s="9" t="s">
        <v>328</v>
      </c>
      <c r="J16" s="8">
        <v>2</v>
      </c>
      <c r="K16" s="9" t="s">
        <v>432</v>
      </c>
      <c r="L16" s="8">
        <v>2</v>
      </c>
      <c r="M16" s="9" t="s">
        <v>502</v>
      </c>
      <c r="N16" s="8">
        <v>2</v>
      </c>
      <c r="O16" s="9" t="s">
        <v>550</v>
      </c>
      <c r="P16" s="9">
        <v>1</v>
      </c>
      <c r="Q16" s="10"/>
      <c r="R16" s="9"/>
      <c r="S16" s="10"/>
      <c r="T16" s="11"/>
    </row>
    <row r="17" spans="1:20" ht="17.100000000000001" customHeight="1" x14ac:dyDescent="0.15">
      <c r="B17" s="177"/>
      <c r="C17" s="135"/>
      <c r="D17" s="158"/>
      <c r="E17" s="123"/>
      <c r="F17" s="70" t="s">
        <v>47</v>
      </c>
      <c r="G17" s="16" t="s">
        <v>121</v>
      </c>
      <c r="H17" s="17" t="s">
        <v>122</v>
      </c>
      <c r="I17" s="9" t="s">
        <v>329</v>
      </c>
      <c r="J17" s="8">
        <v>3</v>
      </c>
      <c r="K17" s="9" t="s">
        <v>433</v>
      </c>
      <c r="L17" s="8">
        <v>3</v>
      </c>
      <c r="M17" s="9" t="s">
        <v>503</v>
      </c>
      <c r="N17" s="8">
        <v>3</v>
      </c>
      <c r="O17" s="9" t="s">
        <v>551</v>
      </c>
      <c r="P17" s="9">
        <v>3</v>
      </c>
      <c r="Q17" s="10"/>
      <c r="R17" s="9"/>
      <c r="S17" s="10"/>
      <c r="T17" s="11"/>
    </row>
    <row r="18" spans="1:20" ht="17.100000000000001" customHeight="1" x14ac:dyDescent="0.15">
      <c r="B18" s="177"/>
      <c r="C18" s="135"/>
      <c r="D18" s="158"/>
      <c r="E18" s="123"/>
      <c r="F18" s="70" t="s">
        <v>61</v>
      </c>
      <c r="G18" s="16" t="s">
        <v>123</v>
      </c>
      <c r="H18" s="17" t="s">
        <v>124</v>
      </c>
      <c r="I18" s="9" t="s">
        <v>330</v>
      </c>
      <c r="J18" s="8">
        <v>3</v>
      </c>
      <c r="K18" s="9" t="s">
        <v>434</v>
      </c>
      <c r="L18" s="8">
        <v>3</v>
      </c>
      <c r="M18" s="9" t="s">
        <v>504</v>
      </c>
      <c r="N18" s="8">
        <v>3</v>
      </c>
      <c r="O18" s="9" t="s">
        <v>552</v>
      </c>
      <c r="P18" s="9">
        <v>3</v>
      </c>
      <c r="Q18" s="10"/>
      <c r="R18" s="9"/>
      <c r="S18" s="10"/>
      <c r="T18" s="11"/>
    </row>
    <row r="19" spans="1:20" ht="17.100000000000001" customHeight="1" x14ac:dyDescent="0.15">
      <c r="B19" s="177"/>
      <c r="C19" s="135"/>
      <c r="D19" s="158"/>
      <c r="E19" s="123"/>
      <c r="F19" s="70" t="s">
        <v>47</v>
      </c>
      <c r="G19" s="16" t="s">
        <v>125</v>
      </c>
      <c r="H19" s="17" t="s">
        <v>126</v>
      </c>
      <c r="I19" s="9" t="s">
        <v>331</v>
      </c>
      <c r="J19" s="8">
        <v>2</v>
      </c>
      <c r="K19" s="121" t="s">
        <v>435</v>
      </c>
      <c r="L19" s="9">
        <v>2</v>
      </c>
      <c r="M19" s="121" t="s">
        <v>505</v>
      </c>
      <c r="N19" s="54">
        <v>1</v>
      </c>
      <c r="O19" s="14"/>
      <c r="P19" s="9"/>
      <c r="Q19" s="10"/>
      <c r="R19" s="9"/>
      <c r="S19" s="10"/>
      <c r="T19" s="11"/>
    </row>
    <row r="20" spans="1:20" ht="16.5" customHeight="1" x14ac:dyDescent="0.15">
      <c r="B20" s="177"/>
      <c r="C20" s="138"/>
      <c r="D20" s="159"/>
      <c r="E20" s="155"/>
      <c r="F20" s="70" t="s">
        <v>58</v>
      </c>
      <c r="G20" s="16" t="s">
        <v>127</v>
      </c>
      <c r="H20" s="17" t="s">
        <v>128</v>
      </c>
      <c r="I20" s="9" t="s">
        <v>332</v>
      </c>
      <c r="J20" s="8">
        <v>3</v>
      </c>
      <c r="K20" s="9" t="s">
        <v>436</v>
      </c>
      <c r="L20" s="8">
        <v>3</v>
      </c>
      <c r="M20" s="9" t="s">
        <v>506</v>
      </c>
      <c r="N20" s="8">
        <v>3</v>
      </c>
      <c r="O20" s="9" t="s">
        <v>553</v>
      </c>
      <c r="P20" s="9">
        <v>1</v>
      </c>
      <c r="Q20" s="10" t="s">
        <v>578</v>
      </c>
      <c r="R20" s="9">
        <v>1</v>
      </c>
      <c r="S20" s="10"/>
      <c r="T20" s="11"/>
    </row>
    <row r="21" spans="1:20" ht="17.100000000000001" customHeight="1" x14ac:dyDescent="0.15">
      <c r="A21" s="4">
        <v>4</v>
      </c>
      <c r="B21" s="177"/>
      <c r="C21" s="139" t="s">
        <v>9</v>
      </c>
      <c r="D21" s="125" t="s">
        <v>44</v>
      </c>
      <c r="E21" s="122" t="s">
        <v>54</v>
      </c>
      <c r="F21" s="17" t="s">
        <v>55</v>
      </c>
      <c r="G21" s="16" t="s">
        <v>137</v>
      </c>
      <c r="H21" s="17" t="s">
        <v>138</v>
      </c>
      <c r="I21" s="9" t="s">
        <v>333</v>
      </c>
      <c r="J21" s="8">
        <v>3</v>
      </c>
      <c r="K21" s="9"/>
      <c r="L21" s="8"/>
      <c r="M21" s="9"/>
      <c r="N21" s="8"/>
      <c r="O21" s="9"/>
      <c r="P21" s="9"/>
      <c r="Q21" s="10"/>
      <c r="R21" s="9"/>
      <c r="S21" s="10"/>
      <c r="T21" s="11"/>
    </row>
    <row r="22" spans="1:20" ht="17.100000000000001" customHeight="1" x14ac:dyDescent="0.15">
      <c r="B22" s="177"/>
      <c r="C22" s="135"/>
      <c r="D22" s="126"/>
      <c r="E22" s="123"/>
      <c r="F22" s="17" t="s">
        <v>55</v>
      </c>
      <c r="G22" s="16" t="s">
        <v>139</v>
      </c>
      <c r="H22" s="17" t="s">
        <v>140</v>
      </c>
      <c r="I22" s="9" t="s">
        <v>334</v>
      </c>
      <c r="J22" s="8">
        <v>2</v>
      </c>
      <c r="K22" s="9"/>
      <c r="L22" s="8"/>
      <c r="M22" s="9"/>
      <c r="N22" s="8"/>
      <c r="O22" s="9"/>
      <c r="P22" s="9"/>
      <c r="Q22" s="10"/>
      <c r="R22" s="9"/>
      <c r="S22" s="10"/>
      <c r="T22" s="11"/>
    </row>
    <row r="23" spans="1:20" ht="17.100000000000001" customHeight="1" x14ac:dyDescent="0.15">
      <c r="B23" s="177"/>
      <c r="C23" s="135"/>
      <c r="D23" s="126"/>
      <c r="E23" s="123"/>
      <c r="F23" s="17" t="s">
        <v>55</v>
      </c>
      <c r="G23" s="16" t="s">
        <v>141</v>
      </c>
      <c r="H23" s="17" t="s">
        <v>142</v>
      </c>
      <c r="I23" s="9" t="s">
        <v>335</v>
      </c>
      <c r="J23" s="8">
        <v>2</v>
      </c>
      <c r="K23" s="9"/>
      <c r="L23" s="8"/>
      <c r="M23" s="9"/>
      <c r="N23" s="8"/>
      <c r="O23" s="9"/>
      <c r="P23" s="9"/>
      <c r="Q23" s="10"/>
      <c r="R23" s="9"/>
      <c r="S23" s="10"/>
      <c r="T23" s="11"/>
    </row>
    <row r="24" spans="1:20" ht="17.100000000000001" customHeight="1" x14ac:dyDescent="0.15">
      <c r="B24" s="177"/>
      <c r="C24" s="135"/>
      <c r="D24" s="126"/>
      <c r="E24" s="123"/>
      <c r="F24" s="17" t="s">
        <v>55</v>
      </c>
      <c r="G24" s="16" t="s">
        <v>143</v>
      </c>
      <c r="H24" s="17" t="s">
        <v>144</v>
      </c>
      <c r="I24" s="9" t="s">
        <v>336</v>
      </c>
      <c r="J24" s="8">
        <v>2</v>
      </c>
      <c r="K24" s="9"/>
      <c r="L24" s="8"/>
      <c r="M24" s="9"/>
      <c r="N24" s="8"/>
      <c r="O24" s="9"/>
      <c r="P24" s="9"/>
      <c r="Q24" s="10"/>
      <c r="R24" s="9"/>
      <c r="S24" s="10"/>
      <c r="T24" s="11"/>
    </row>
    <row r="25" spans="1:20" ht="17.100000000000001" customHeight="1" x14ac:dyDescent="0.15">
      <c r="B25" s="177"/>
      <c r="C25" s="135"/>
      <c r="D25" s="126"/>
      <c r="E25" s="123"/>
      <c r="F25" s="17" t="s">
        <v>55</v>
      </c>
      <c r="G25" s="16" t="s">
        <v>145</v>
      </c>
      <c r="H25" s="17" t="s">
        <v>146</v>
      </c>
      <c r="I25" s="9" t="s">
        <v>337</v>
      </c>
      <c r="J25" s="8">
        <v>1</v>
      </c>
      <c r="K25" s="9"/>
      <c r="L25" s="8"/>
      <c r="M25" s="9"/>
      <c r="N25" s="8"/>
      <c r="O25" s="9"/>
      <c r="P25" s="9"/>
      <c r="Q25" s="10"/>
      <c r="R25" s="9"/>
      <c r="S25" s="10"/>
      <c r="T25" s="11"/>
    </row>
    <row r="26" spans="1:20" ht="17.100000000000001" customHeight="1" x14ac:dyDescent="0.15">
      <c r="B26" s="177"/>
      <c r="C26" s="135"/>
      <c r="D26" s="126"/>
      <c r="E26" s="123"/>
      <c r="F26" s="17" t="s">
        <v>55</v>
      </c>
      <c r="G26" s="16" t="s">
        <v>147</v>
      </c>
      <c r="H26" s="17" t="s">
        <v>148</v>
      </c>
      <c r="I26" s="9" t="s">
        <v>338</v>
      </c>
      <c r="J26" s="8">
        <v>1</v>
      </c>
      <c r="K26" s="9"/>
      <c r="L26" s="8"/>
      <c r="M26" s="9"/>
      <c r="N26" s="8"/>
      <c r="O26" s="9"/>
      <c r="P26" s="9"/>
      <c r="Q26" s="10"/>
      <c r="R26" s="9"/>
      <c r="S26" s="10"/>
      <c r="T26" s="11"/>
    </row>
    <row r="27" spans="1:20" ht="17.100000000000001" customHeight="1" x14ac:dyDescent="0.15">
      <c r="B27" s="177"/>
      <c r="C27" s="135"/>
      <c r="D27" s="126"/>
      <c r="E27" s="123"/>
      <c r="F27" s="17" t="s">
        <v>55</v>
      </c>
      <c r="G27" s="16" t="s">
        <v>149</v>
      </c>
      <c r="H27" s="17" t="s">
        <v>150</v>
      </c>
      <c r="I27" s="9" t="s">
        <v>339</v>
      </c>
      <c r="J27" s="8">
        <v>1</v>
      </c>
      <c r="K27" s="9"/>
      <c r="L27" s="8"/>
      <c r="M27" s="9"/>
      <c r="N27" s="8"/>
      <c r="O27" s="9"/>
      <c r="P27" s="9"/>
      <c r="Q27" s="10"/>
      <c r="R27" s="9"/>
      <c r="S27" s="10"/>
      <c r="T27" s="11"/>
    </row>
    <row r="28" spans="1:20" ht="17.100000000000001" customHeight="1" x14ac:dyDescent="0.15">
      <c r="B28" s="177"/>
      <c r="C28" s="135"/>
      <c r="D28" s="126"/>
      <c r="E28" s="123"/>
      <c r="F28" s="17" t="s">
        <v>55</v>
      </c>
      <c r="G28" s="16" t="s">
        <v>151</v>
      </c>
      <c r="H28" s="17" t="s">
        <v>152</v>
      </c>
      <c r="I28" s="9" t="s">
        <v>340</v>
      </c>
      <c r="J28" s="8">
        <v>1</v>
      </c>
      <c r="K28" s="9"/>
      <c r="L28" s="8"/>
      <c r="M28" s="9"/>
      <c r="N28" s="8"/>
      <c r="O28" s="9"/>
      <c r="P28" s="9"/>
      <c r="Q28" s="10"/>
      <c r="R28" s="9"/>
      <c r="S28" s="10"/>
      <c r="T28" s="11"/>
    </row>
    <row r="29" spans="1:20" ht="17.100000000000001" customHeight="1" x14ac:dyDescent="0.15">
      <c r="B29" s="177"/>
      <c r="C29" s="135"/>
      <c r="D29" s="126"/>
      <c r="E29" s="123"/>
      <c r="F29" s="17" t="s">
        <v>55</v>
      </c>
      <c r="G29" s="16" t="s">
        <v>153</v>
      </c>
      <c r="H29" s="17" t="s">
        <v>154</v>
      </c>
      <c r="I29" s="9" t="s">
        <v>341</v>
      </c>
      <c r="J29" s="8">
        <v>1</v>
      </c>
      <c r="K29" s="9"/>
      <c r="L29" s="8"/>
      <c r="M29" s="9"/>
      <c r="N29" s="8"/>
      <c r="O29" s="9"/>
      <c r="P29" s="9"/>
      <c r="Q29" s="10"/>
      <c r="R29" s="9"/>
      <c r="S29" s="10"/>
      <c r="T29" s="11"/>
    </row>
    <row r="30" spans="1:20" ht="17.100000000000001" customHeight="1" x14ac:dyDescent="0.15">
      <c r="B30" s="177"/>
      <c r="C30" s="135"/>
      <c r="D30" s="126"/>
      <c r="E30" s="123"/>
      <c r="F30" s="17" t="s">
        <v>47</v>
      </c>
      <c r="G30" s="16" t="s">
        <v>155</v>
      </c>
      <c r="H30" s="17" t="s">
        <v>156</v>
      </c>
      <c r="I30" s="9" t="s">
        <v>342</v>
      </c>
      <c r="J30" s="8">
        <v>2</v>
      </c>
      <c r="K30" s="9"/>
      <c r="L30" s="8"/>
      <c r="M30" s="9"/>
      <c r="N30" s="8"/>
      <c r="O30" s="9"/>
      <c r="P30" s="9"/>
      <c r="Q30" s="10"/>
      <c r="R30" s="9"/>
      <c r="S30" s="10"/>
      <c r="T30" s="11"/>
    </row>
    <row r="31" spans="1:20" ht="17.100000000000001" customHeight="1" x14ac:dyDescent="0.15">
      <c r="B31" s="177"/>
      <c r="C31" s="135"/>
      <c r="D31" s="126"/>
      <c r="E31" s="123"/>
      <c r="F31" s="17" t="s">
        <v>47</v>
      </c>
      <c r="G31" s="16" t="s">
        <v>157</v>
      </c>
      <c r="H31" s="17" t="s">
        <v>158</v>
      </c>
      <c r="I31" s="9" t="s">
        <v>343</v>
      </c>
      <c r="J31" s="8">
        <v>2</v>
      </c>
      <c r="K31" s="9"/>
      <c r="L31" s="8"/>
      <c r="M31" s="9"/>
      <c r="N31" s="8"/>
      <c r="O31" s="9"/>
      <c r="P31" s="9"/>
      <c r="Q31" s="10"/>
      <c r="R31" s="9"/>
      <c r="S31" s="10"/>
      <c r="T31" s="11"/>
    </row>
    <row r="32" spans="1:20" ht="17.100000000000001" customHeight="1" x14ac:dyDescent="0.15">
      <c r="B32" s="177"/>
      <c r="C32" s="135"/>
      <c r="D32" s="126"/>
      <c r="E32" s="123"/>
      <c r="F32" s="17" t="s">
        <v>49</v>
      </c>
      <c r="G32" s="16" t="s">
        <v>159</v>
      </c>
      <c r="H32" s="17" t="s">
        <v>160</v>
      </c>
      <c r="I32" s="9" t="s">
        <v>344</v>
      </c>
      <c r="J32" s="8">
        <v>2</v>
      </c>
      <c r="K32" s="9"/>
      <c r="L32" s="8"/>
      <c r="M32" s="9"/>
      <c r="N32" s="8"/>
      <c r="O32" s="9"/>
      <c r="P32" s="9"/>
      <c r="Q32" s="10"/>
      <c r="R32" s="9"/>
      <c r="S32" s="10"/>
      <c r="T32" s="11"/>
    </row>
    <row r="33" spans="1:20" ht="17.100000000000001" customHeight="1" x14ac:dyDescent="0.15">
      <c r="B33" s="177"/>
      <c r="C33" s="135"/>
      <c r="D33" s="127"/>
      <c r="E33" s="124"/>
      <c r="F33" s="17" t="s">
        <v>57</v>
      </c>
      <c r="G33" s="16" t="s">
        <v>161</v>
      </c>
      <c r="H33" s="17" t="s">
        <v>162</v>
      </c>
      <c r="I33" s="9" t="s">
        <v>339</v>
      </c>
      <c r="J33" s="8">
        <v>1</v>
      </c>
      <c r="K33" s="9"/>
      <c r="L33" s="8"/>
      <c r="M33" s="9"/>
      <c r="N33" s="8"/>
      <c r="O33" s="9"/>
      <c r="P33" s="9"/>
      <c r="Q33" s="10"/>
      <c r="R33" s="9"/>
      <c r="S33" s="10"/>
      <c r="T33" s="11"/>
    </row>
    <row r="34" spans="1:20" ht="17.100000000000001" customHeight="1" x14ac:dyDescent="0.15">
      <c r="A34" s="4">
        <v>5</v>
      </c>
      <c r="B34" s="177"/>
      <c r="C34" s="135"/>
      <c r="D34" s="156" t="s">
        <v>10</v>
      </c>
      <c r="E34" s="148" t="s">
        <v>170</v>
      </c>
      <c r="F34" s="17" t="s">
        <v>55</v>
      </c>
      <c r="G34" s="16" t="s">
        <v>129</v>
      </c>
      <c r="H34" s="17" t="s">
        <v>130</v>
      </c>
      <c r="I34" s="86" t="s">
        <v>345</v>
      </c>
      <c r="J34" s="17">
        <v>2</v>
      </c>
      <c r="K34" s="86" t="s">
        <v>437</v>
      </c>
      <c r="L34" s="17">
        <v>2</v>
      </c>
      <c r="M34" s="86" t="s">
        <v>507</v>
      </c>
      <c r="N34" s="17">
        <v>2</v>
      </c>
      <c r="O34" s="86" t="s">
        <v>554</v>
      </c>
      <c r="P34" s="86">
        <v>1</v>
      </c>
      <c r="Q34" s="87"/>
      <c r="R34" s="9"/>
      <c r="S34" s="10"/>
      <c r="T34" s="11"/>
    </row>
    <row r="35" spans="1:20" ht="17.100000000000001" customHeight="1" x14ac:dyDescent="0.15">
      <c r="B35" s="177"/>
      <c r="C35" s="135"/>
      <c r="D35" s="126"/>
      <c r="E35" s="123"/>
      <c r="F35" s="17" t="s">
        <v>55</v>
      </c>
      <c r="G35" s="16" t="s">
        <v>131</v>
      </c>
      <c r="H35" s="17" t="s">
        <v>132</v>
      </c>
      <c r="I35" s="86" t="s">
        <v>346</v>
      </c>
      <c r="J35" s="17">
        <v>1</v>
      </c>
      <c r="K35" s="86" t="s">
        <v>438</v>
      </c>
      <c r="L35" s="17">
        <v>1</v>
      </c>
      <c r="M35" s="86" t="s">
        <v>508</v>
      </c>
      <c r="N35" s="17">
        <v>1</v>
      </c>
      <c r="O35" s="86"/>
      <c r="P35" s="86"/>
      <c r="Q35" s="87"/>
      <c r="R35" s="9"/>
      <c r="S35" s="10"/>
      <c r="T35" s="11"/>
    </row>
    <row r="36" spans="1:20" ht="17.100000000000001" customHeight="1" x14ac:dyDescent="0.15">
      <c r="B36" s="177"/>
      <c r="C36" s="135"/>
      <c r="D36" s="126"/>
      <c r="E36" s="123"/>
      <c r="F36" s="17" t="s">
        <v>47</v>
      </c>
      <c r="G36" s="16" t="s">
        <v>133</v>
      </c>
      <c r="H36" s="17" t="s">
        <v>134</v>
      </c>
      <c r="I36" s="86" t="s">
        <v>347</v>
      </c>
      <c r="J36" s="17">
        <v>3</v>
      </c>
      <c r="K36" s="86" t="s">
        <v>439</v>
      </c>
      <c r="L36" s="17">
        <v>3</v>
      </c>
      <c r="M36" s="86" t="s">
        <v>509</v>
      </c>
      <c r="N36" s="17">
        <v>3</v>
      </c>
      <c r="O36" s="86"/>
      <c r="P36" s="86"/>
      <c r="Q36" s="87"/>
      <c r="R36" s="9"/>
      <c r="S36" s="10"/>
      <c r="T36" s="11"/>
    </row>
    <row r="37" spans="1:20" ht="17.100000000000001" customHeight="1" x14ac:dyDescent="0.15">
      <c r="B37" s="177"/>
      <c r="C37" s="138"/>
      <c r="D37" s="127"/>
      <c r="E37" s="124"/>
      <c r="F37" s="17" t="s">
        <v>56</v>
      </c>
      <c r="G37" s="16" t="s">
        <v>135</v>
      </c>
      <c r="H37" s="17" t="s">
        <v>136</v>
      </c>
      <c r="I37" s="86" t="s">
        <v>348</v>
      </c>
      <c r="J37" s="17">
        <v>3</v>
      </c>
      <c r="K37" s="86" t="s">
        <v>440</v>
      </c>
      <c r="L37" s="17">
        <v>3</v>
      </c>
      <c r="M37" s="86" t="s">
        <v>510</v>
      </c>
      <c r="N37" s="17">
        <v>3</v>
      </c>
      <c r="O37" s="86"/>
      <c r="P37" s="17"/>
      <c r="Q37" s="86"/>
      <c r="R37" s="9"/>
      <c r="S37" s="10"/>
      <c r="T37" s="11"/>
    </row>
    <row r="38" spans="1:20" ht="17.100000000000001" customHeight="1" x14ac:dyDescent="0.15">
      <c r="A38" s="4">
        <v>6</v>
      </c>
      <c r="B38" s="177"/>
      <c r="C38" s="139" t="s">
        <v>11</v>
      </c>
      <c r="D38" s="157" t="s">
        <v>12</v>
      </c>
      <c r="E38" s="148" t="s">
        <v>76</v>
      </c>
      <c r="F38" s="17" t="s">
        <v>56</v>
      </c>
      <c r="G38" s="70" t="s">
        <v>283</v>
      </c>
      <c r="H38" s="70" t="s">
        <v>284</v>
      </c>
      <c r="I38" s="9" t="s">
        <v>349</v>
      </c>
      <c r="J38" s="8">
        <v>2</v>
      </c>
      <c r="K38" s="9" t="s">
        <v>441</v>
      </c>
      <c r="L38" s="8">
        <v>2</v>
      </c>
      <c r="M38" s="9" t="s">
        <v>511</v>
      </c>
      <c r="N38" s="8">
        <v>2</v>
      </c>
      <c r="O38" s="9"/>
      <c r="P38" s="9"/>
      <c r="Q38" s="10"/>
      <c r="R38" s="9"/>
      <c r="S38" s="10"/>
      <c r="T38" s="11"/>
    </row>
    <row r="39" spans="1:20" ht="17.100000000000001" customHeight="1" x14ac:dyDescent="0.15">
      <c r="B39" s="177"/>
      <c r="C39" s="135"/>
      <c r="D39" s="158"/>
      <c r="E39" s="123"/>
      <c r="F39" s="17" t="s">
        <v>56</v>
      </c>
      <c r="G39" s="70" t="s">
        <v>285</v>
      </c>
      <c r="H39" s="70" t="s">
        <v>286</v>
      </c>
      <c r="I39" s="9" t="s">
        <v>350</v>
      </c>
      <c r="J39" s="8">
        <v>3</v>
      </c>
      <c r="K39" s="9" t="s">
        <v>442</v>
      </c>
      <c r="L39" s="8">
        <v>3</v>
      </c>
      <c r="M39" s="9"/>
      <c r="N39" s="8"/>
      <c r="O39" s="9"/>
      <c r="P39" s="9"/>
      <c r="Q39" s="10"/>
      <c r="R39" s="9"/>
      <c r="S39" s="10"/>
      <c r="T39" s="11"/>
    </row>
    <row r="40" spans="1:20" ht="17.100000000000001" customHeight="1" x14ac:dyDescent="0.15">
      <c r="B40" s="177"/>
      <c r="C40" s="135"/>
      <c r="D40" s="158"/>
      <c r="E40" s="123"/>
      <c r="F40" s="17" t="s">
        <v>56</v>
      </c>
      <c r="G40" s="70" t="s">
        <v>287</v>
      </c>
      <c r="H40" s="70">
        <v>810</v>
      </c>
      <c r="I40" s="9" t="s">
        <v>351</v>
      </c>
      <c r="J40" s="8">
        <v>3</v>
      </c>
      <c r="K40" s="9" t="s">
        <v>443</v>
      </c>
      <c r="L40" s="8">
        <v>2</v>
      </c>
      <c r="M40" s="9"/>
      <c r="N40" s="8"/>
      <c r="O40" s="9"/>
      <c r="P40" s="9"/>
      <c r="Q40" s="10"/>
      <c r="R40" s="9"/>
      <c r="S40" s="10"/>
      <c r="T40" s="11"/>
    </row>
    <row r="41" spans="1:20" ht="17.100000000000001" customHeight="1" x14ac:dyDescent="0.15">
      <c r="B41" s="177"/>
      <c r="C41" s="135"/>
      <c r="D41" s="158"/>
      <c r="E41" s="123"/>
      <c r="F41" s="17" t="s">
        <v>56</v>
      </c>
      <c r="G41" s="70" t="s">
        <v>288</v>
      </c>
      <c r="H41" s="70" t="s">
        <v>289</v>
      </c>
      <c r="I41" s="9" t="s">
        <v>352</v>
      </c>
      <c r="J41" s="8">
        <v>3</v>
      </c>
      <c r="K41" s="9" t="s">
        <v>444</v>
      </c>
      <c r="L41" s="8">
        <v>3</v>
      </c>
      <c r="M41" s="9"/>
      <c r="N41" s="8"/>
      <c r="O41" s="9"/>
      <c r="P41" s="9"/>
      <c r="Q41" s="10"/>
      <c r="R41" s="9"/>
      <c r="S41" s="10"/>
      <c r="T41" s="11"/>
    </row>
    <row r="42" spans="1:20" ht="17.100000000000001" customHeight="1" x14ac:dyDescent="0.15">
      <c r="B42" s="177"/>
      <c r="C42" s="138"/>
      <c r="D42" s="159"/>
      <c r="E42" s="155"/>
      <c r="F42" s="17" t="s">
        <v>56</v>
      </c>
      <c r="G42" s="70" t="s">
        <v>290</v>
      </c>
      <c r="H42" s="70" t="s">
        <v>291</v>
      </c>
      <c r="I42" s="9" t="s">
        <v>353</v>
      </c>
      <c r="J42" s="8">
        <v>3</v>
      </c>
      <c r="K42" s="9" t="s">
        <v>445</v>
      </c>
      <c r="L42" s="8">
        <v>3</v>
      </c>
      <c r="M42" s="9" t="s">
        <v>512</v>
      </c>
      <c r="N42" s="8">
        <v>2</v>
      </c>
      <c r="O42" s="9"/>
      <c r="P42" s="9"/>
      <c r="Q42" s="10"/>
      <c r="R42" s="9"/>
      <c r="S42" s="10"/>
      <c r="T42" s="11"/>
    </row>
    <row r="43" spans="1:20" ht="17.100000000000001" customHeight="1" x14ac:dyDescent="0.15">
      <c r="A43" s="4">
        <v>7</v>
      </c>
      <c r="B43" s="177"/>
      <c r="C43" s="139" t="s">
        <v>34</v>
      </c>
      <c r="D43" s="125" t="s">
        <v>33</v>
      </c>
      <c r="E43" s="122" t="s">
        <v>271</v>
      </c>
      <c r="F43" s="70" t="s">
        <v>55</v>
      </c>
      <c r="G43" s="70" t="s">
        <v>294</v>
      </c>
      <c r="H43" s="70" t="s">
        <v>295</v>
      </c>
      <c r="I43" s="9" t="s">
        <v>354</v>
      </c>
      <c r="J43" s="8">
        <v>2</v>
      </c>
      <c r="K43" s="9" t="s">
        <v>446</v>
      </c>
      <c r="L43" s="8">
        <v>2</v>
      </c>
      <c r="M43" s="9"/>
      <c r="N43" s="8"/>
      <c r="O43" s="9"/>
      <c r="P43" s="9"/>
      <c r="Q43" s="10"/>
      <c r="R43" s="9"/>
      <c r="S43" s="10"/>
      <c r="T43" s="11"/>
    </row>
    <row r="44" spans="1:20" ht="17.100000000000001" customHeight="1" x14ac:dyDescent="0.15">
      <c r="B44" s="177"/>
      <c r="C44" s="135"/>
      <c r="D44" s="126"/>
      <c r="E44" s="123"/>
      <c r="F44" s="70" t="s">
        <v>55</v>
      </c>
      <c r="G44" s="70" t="s">
        <v>296</v>
      </c>
      <c r="H44" s="70" t="s">
        <v>297</v>
      </c>
      <c r="I44" s="9" t="s">
        <v>355</v>
      </c>
      <c r="J44" s="8">
        <v>2</v>
      </c>
      <c r="K44" s="9" t="s">
        <v>447</v>
      </c>
      <c r="L44" s="8">
        <v>2</v>
      </c>
      <c r="M44" s="9"/>
      <c r="N44" s="8"/>
      <c r="O44" s="9"/>
      <c r="P44" s="9"/>
      <c r="Q44" s="10"/>
      <c r="R44" s="9"/>
      <c r="S44" s="10"/>
      <c r="T44" s="11"/>
    </row>
    <row r="45" spans="1:20" ht="17.100000000000001" customHeight="1" x14ac:dyDescent="0.15">
      <c r="B45" s="177"/>
      <c r="C45" s="135"/>
      <c r="D45" s="126"/>
      <c r="E45" s="123"/>
      <c r="F45" s="70" t="s">
        <v>55</v>
      </c>
      <c r="G45" s="70" t="s">
        <v>298</v>
      </c>
      <c r="H45" s="70" t="s">
        <v>299</v>
      </c>
      <c r="I45" s="9" t="s">
        <v>356</v>
      </c>
      <c r="J45" s="8">
        <v>2</v>
      </c>
      <c r="K45" s="9" t="s">
        <v>448</v>
      </c>
      <c r="L45" s="8">
        <v>2</v>
      </c>
      <c r="M45" s="9"/>
      <c r="N45" s="8"/>
      <c r="O45" s="9"/>
      <c r="P45" s="9"/>
      <c r="Q45" s="10"/>
      <c r="R45" s="9"/>
      <c r="S45" s="10"/>
      <c r="T45" s="11"/>
    </row>
    <row r="46" spans="1:20" ht="17.100000000000001" customHeight="1" x14ac:dyDescent="0.15">
      <c r="B46" s="177"/>
      <c r="C46" s="135"/>
      <c r="D46" s="126"/>
      <c r="E46" s="123"/>
      <c r="F46" s="70" t="s">
        <v>55</v>
      </c>
      <c r="G46" s="70" t="s">
        <v>300</v>
      </c>
      <c r="H46" s="70" t="s">
        <v>301</v>
      </c>
      <c r="I46" s="9" t="s">
        <v>357</v>
      </c>
      <c r="J46" s="8">
        <v>2</v>
      </c>
      <c r="K46" s="9" t="s">
        <v>449</v>
      </c>
      <c r="L46" s="8">
        <v>2</v>
      </c>
      <c r="M46" s="9" t="s">
        <v>513</v>
      </c>
      <c r="N46" s="8">
        <v>2</v>
      </c>
      <c r="O46" s="9"/>
      <c r="P46" s="9"/>
      <c r="Q46" s="10"/>
      <c r="R46" s="9"/>
      <c r="S46" s="10"/>
      <c r="T46" s="11"/>
    </row>
    <row r="47" spans="1:20" ht="17.100000000000001" customHeight="1" x14ac:dyDescent="0.15">
      <c r="B47" s="177"/>
      <c r="C47" s="135"/>
      <c r="D47" s="126"/>
      <c r="E47" s="123"/>
      <c r="F47" s="70" t="s">
        <v>55</v>
      </c>
      <c r="G47" s="70" t="s">
        <v>302</v>
      </c>
      <c r="H47" s="70" t="s">
        <v>303</v>
      </c>
      <c r="I47" s="9" t="s">
        <v>358</v>
      </c>
      <c r="J47" s="8">
        <v>2</v>
      </c>
      <c r="K47" s="9" t="s">
        <v>450</v>
      </c>
      <c r="L47" s="8">
        <v>2</v>
      </c>
      <c r="M47" s="9"/>
      <c r="N47" s="8"/>
      <c r="O47" s="9"/>
      <c r="P47" s="9"/>
      <c r="Q47" s="10"/>
      <c r="R47" s="9"/>
      <c r="S47" s="10"/>
      <c r="T47" s="11"/>
    </row>
    <row r="48" spans="1:20" ht="17.100000000000001" customHeight="1" x14ac:dyDescent="0.15">
      <c r="B48" s="177"/>
      <c r="C48" s="135"/>
      <c r="D48" s="126"/>
      <c r="E48" s="123"/>
      <c r="F48" s="70" t="s">
        <v>55</v>
      </c>
      <c r="G48" s="70" t="s">
        <v>304</v>
      </c>
      <c r="H48" s="70" t="s">
        <v>305</v>
      </c>
      <c r="I48" s="9" t="s">
        <v>359</v>
      </c>
      <c r="J48" s="8">
        <v>2</v>
      </c>
      <c r="K48" s="9" t="s">
        <v>451</v>
      </c>
      <c r="L48" s="8">
        <v>2</v>
      </c>
      <c r="M48" s="9"/>
      <c r="N48" s="8"/>
      <c r="O48" s="9"/>
      <c r="P48" s="9"/>
      <c r="Q48" s="10"/>
      <c r="R48" s="9"/>
      <c r="S48" s="10"/>
      <c r="T48" s="11"/>
    </row>
    <row r="49" spans="1:20" ht="17.100000000000001" customHeight="1" x14ac:dyDescent="0.15">
      <c r="B49" s="177"/>
      <c r="C49" s="135"/>
      <c r="D49" s="126"/>
      <c r="E49" s="123"/>
      <c r="F49" s="70" t="s">
        <v>55</v>
      </c>
      <c r="G49" s="70" t="s">
        <v>306</v>
      </c>
      <c r="H49" s="70" t="s">
        <v>307</v>
      </c>
      <c r="I49" s="9" t="s">
        <v>360</v>
      </c>
      <c r="J49" s="8">
        <v>2</v>
      </c>
      <c r="K49" s="9" t="s">
        <v>452</v>
      </c>
      <c r="L49" s="8">
        <v>2</v>
      </c>
      <c r="M49" s="9"/>
      <c r="N49" s="8"/>
      <c r="O49" s="9"/>
      <c r="P49" s="9"/>
      <c r="Q49" s="10"/>
      <c r="R49" s="9"/>
      <c r="S49" s="10"/>
      <c r="T49" s="11"/>
    </row>
    <row r="50" spans="1:20" ht="17.100000000000001" customHeight="1" x14ac:dyDescent="0.15">
      <c r="B50" s="177"/>
      <c r="C50" s="135"/>
      <c r="D50" s="126"/>
      <c r="E50" s="123"/>
      <c r="F50" s="70" t="s">
        <v>55</v>
      </c>
      <c r="G50" s="70" t="s">
        <v>308</v>
      </c>
      <c r="H50" s="70" t="s">
        <v>309</v>
      </c>
      <c r="I50" s="9" t="s">
        <v>361</v>
      </c>
      <c r="J50" s="8">
        <v>2</v>
      </c>
      <c r="K50" s="9" t="s">
        <v>453</v>
      </c>
      <c r="L50" s="8">
        <v>2</v>
      </c>
      <c r="M50" s="9" t="s">
        <v>514</v>
      </c>
      <c r="N50" s="8">
        <v>2</v>
      </c>
      <c r="O50" s="9"/>
      <c r="P50" s="9"/>
      <c r="Q50" s="10"/>
      <c r="R50" s="9"/>
      <c r="S50" s="10"/>
      <c r="T50" s="11"/>
    </row>
    <row r="51" spans="1:20" ht="17.100000000000001" customHeight="1" x14ac:dyDescent="0.15">
      <c r="B51" s="177"/>
      <c r="C51" s="135"/>
      <c r="D51" s="126"/>
      <c r="E51" s="123"/>
      <c r="F51" s="70" t="s">
        <v>47</v>
      </c>
      <c r="G51" s="70" t="s">
        <v>267</v>
      </c>
      <c r="H51" s="16" t="s">
        <v>268</v>
      </c>
      <c r="I51" s="9" t="s">
        <v>362</v>
      </c>
      <c r="J51" s="8">
        <v>3</v>
      </c>
      <c r="K51" s="9" t="s">
        <v>454</v>
      </c>
      <c r="L51" s="8">
        <v>2</v>
      </c>
      <c r="M51" s="9" t="s">
        <v>515</v>
      </c>
      <c r="N51" s="8">
        <v>1</v>
      </c>
      <c r="O51" s="9"/>
      <c r="P51" s="9"/>
      <c r="Q51" s="10"/>
      <c r="R51" s="9"/>
      <c r="S51" s="10"/>
      <c r="T51" s="11"/>
    </row>
    <row r="52" spans="1:20" ht="17.100000000000001" customHeight="1" x14ac:dyDescent="0.15">
      <c r="B52" s="177"/>
      <c r="C52" s="135"/>
      <c r="D52" s="169"/>
      <c r="E52" s="155"/>
      <c r="F52" s="70" t="s">
        <v>47</v>
      </c>
      <c r="G52" s="70" t="s">
        <v>269</v>
      </c>
      <c r="H52" s="16" t="s">
        <v>270</v>
      </c>
      <c r="I52" s="9" t="s">
        <v>363</v>
      </c>
      <c r="J52" s="8">
        <v>3</v>
      </c>
      <c r="K52" s="9" t="s">
        <v>455</v>
      </c>
      <c r="L52" s="8">
        <v>2</v>
      </c>
      <c r="M52" s="9" t="s">
        <v>516</v>
      </c>
      <c r="N52" s="8">
        <v>1</v>
      </c>
      <c r="O52" s="9"/>
      <c r="P52" s="9"/>
      <c r="Q52" s="10"/>
      <c r="R52" s="9"/>
      <c r="S52" s="10"/>
      <c r="T52" s="11"/>
    </row>
    <row r="53" spans="1:20" ht="16.5" customHeight="1" x14ac:dyDescent="0.15">
      <c r="A53" s="4">
        <v>8</v>
      </c>
      <c r="B53" s="177"/>
      <c r="C53" s="135"/>
      <c r="D53" s="125" t="s">
        <v>13</v>
      </c>
      <c r="E53" s="122" t="s">
        <v>75</v>
      </c>
      <c r="F53" s="17" t="s">
        <v>55</v>
      </c>
      <c r="G53" s="16" t="s">
        <v>196</v>
      </c>
      <c r="H53" s="17" t="s">
        <v>197</v>
      </c>
      <c r="I53" s="9" t="s">
        <v>364</v>
      </c>
      <c r="J53" s="8">
        <v>1</v>
      </c>
      <c r="K53" s="86"/>
      <c r="L53" s="8"/>
      <c r="M53" s="9"/>
      <c r="N53" s="8"/>
      <c r="O53" s="9"/>
      <c r="P53" s="9"/>
      <c r="Q53" s="10"/>
      <c r="R53" s="9"/>
      <c r="S53" s="10"/>
      <c r="T53" s="11"/>
    </row>
    <row r="54" spans="1:20" ht="16.5" customHeight="1" x14ac:dyDescent="0.15">
      <c r="B54" s="177"/>
      <c r="C54" s="135"/>
      <c r="D54" s="126"/>
      <c r="E54" s="123"/>
      <c r="F54" s="17" t="s">
        <v>55</v>
      </c>
      <c r="G54" s="16" t="s">
        <v>198</v>
      </c>
      <c r="H54" s="17" t="s">
        <v>199</v>
      </c>
      <c r="I54" s="9" t="s">
        <v>365</v>
      </c>
      <c r="J54" s="108">
        <v>2</v>
      </c>
      <c r="K54" s="86"/>
      <c r="L54" s="108"/>
      <c r="M54" s="9"/>
      <c r="N54" s="108"/>
      <c r="O54" s="9"/>
      <c r="P54" s="9"/>
      <c r="Q54" s="107"/>
      <c r="R54" s="9"/>
      <c r="S54" s="107"/>
      <c r="T54" s="109"/>
    </row>
    <row r="55" spans="1:20" ht="16.5" customHeight="1" x14ac:dyDescent="0.15">
      <c r="B55" s="177"/>
      <c r="C55" s="135"/>
      <c r="D55" s="126"/>
      <c r="E55" s="123"/>
      <c r="F55" s="17" t="s">
        <v>55</v>
      </c>
      <c r="G55" s="16" t="s">
        <v>200</v>
      </c>
      <c r="H55" s="17" t="s">
        <v>201</v>
      </c>
      <c r="I55" s="9" t="s">
        <v>372</v>
      </c>
      <c r="J55" s="108">
        <v>1</v>
      </c>
      <c r="K55" s="86"/>
      <c r="L55" s="108"/>
      <c r="M55" s="9"/>
      <c r="N55" s="108"/>
      <c r="O55" s="9"/>
      <c r="P55" s="9"/>
      <c r="Q55" s="107"/>
      <c r="R55" s="9"/>
      <c r="S55" s="107"/>
      <c r="T55" s="109"/>
    </row>
    <row r="56" spans="1:20" ht="16.5" customHeight="1" x14ac:dyDescent="0.15">
      <c r="B56" s="177"/>
      <c r="C56" s="135"/>
      <c r="D56" s="126"/>
      <c r="E56" s="123"/>
      <c r="F56" s="17" t="s">
        <v>55</v>
      </c>
      <c r="G56" s="16" t="s">
        <v>202</v>
      </c>
      <c r="H56" s="17" t="s">
        <v>203</v>
      </c>
      <c r="I56" s="9" t="s">
        <v>366</v>
      </c>
      <c r="J56" s="108">
        <v>2</v>
      </c>
      <c r="K56" s="86"/>
      <c r="L56" s="108"/>
      <c r="M56" s="9"/>
      <c r="N56" s="108"/>
      <c r="O56" s="9"/>
      <c r="P56" s="9"/>
      <c r="Q56" s="107"/>
      <c r="R56" s="9"/>
      <c r="S56" s="107"/>
      <c r="T56" s="109"/>
    </row>
    <row r="57" spans="1:20" ht="15.75" customHeight="1" x14ac:dyDescent="0.15">
      <c r="B57" s="177"/>
      <c r="C57" s="135"/>
      <c r="D57" s="126"/>
      <c r="E57" s="123"/>
      <c r="F57" s="17" t="s">
        <v>55</v>
      </c>
      <c r="G57" s="16" t="s">
        <v>204</v>
      </c>
      <c r="H57" s="17" t="s">
        <v>205</v>
      </c>
      <c r="I57" s="9" t="s">
        <v>367</v>
      </c>
      <c r="J57" s="8">
        <v>2</v>
      </c>
      <c r="K57" s="86"/>
      <c r="L57" s="8"/>
      <c r="M57" s="9"/>
      <c r="N57" s="8"/>
      <c r="O57" s="9"/>
      <c r="P57" s="9"/>
      <c r="Q57" s="10"/>
      <c r="R57" s="9"/>
      <c r="S57" s="10"/>
      <c r="T57" s="11"/>
    </row>
    <row r="58" spans="1:20" ht="15.75" customHeight="1" x14ac:dyDescent="0.15">
      <c r="B58" s="177"/>
      <c r="C58" s="135"/>
      <c r="D58" s="126"/>
      <c r="E58" s="123"/>
      <c r="F58" s="17" t="s">
        <v>55</v>
      </c>
      <c r="G58" s="16" t="s">
        <v>281</v>
      </c>
      <c r="H58" s="17" t="s">
        <v>282</v>
      </c>
      <c r="I58" s="9" t="s">
        <v>368</v>
      </c>
      <c r="J58" s="114">
        <v>1</v>
      </c>
      <c r="K58" s="86"/>
      <c r="L58" s="114"/>
      <c r="M58" s="9"/>
      <c r="N58" s="114"/>
      <c r="O58" s="9"/>
      <c r="P58" s="9"/>
      <c r="Q58" s="113"/>
      <c r="R58" s="9"/>
      <c r="S58" s="113"/>
      <c r="T58" s="115"/>
    </row>
    <row r="59" spans="1:20" ht="15.75" customHeight="1" x14ac:dyDescent="0.15">
      <c r="B59" s="177"/>
      <c r="C59" s="135"/>
      <c r="D59" s="126"/>
      <c r="E59" s="123"/>
      <c r="F59" s="17" t="s">
        <v>47</v>
      </c>
      <c r="G59" s="17" t="s">
        <v>206</v>
      </c>
      <c r="H59" s="17" t="s">
        <v>207</v>
      </c>
      <c r="I59" s="9" t="s">
        <v>369</v>
      </c>
      <c r="J59" s="8">
        <v>3</v>
      </c>
      <c r="K59" s="9" t="s">
        <v>456</v>
      </c>
      <c r="L59" s="8">
        <v>3</v>
      </c>
      <c r="M59" s="9" t="s">
        <v>517</v>
      </c>
      <c r="N59" s="8">
        <v>3</v>
      </c>
      <c r="O59" s="9"/>
      <c r="P59" s="9"/>
      <c r="Q59" s="10"/>
      <c r="R59" s="9"/>
      <c r="S59" s="10"/>
      <c r="T59" s="11"/>
    </row>
    <row r="60" spans="1:20" ht="15.75" customHeight="1" x14ac:dyDescent="0.15">
      <c r="B60" s="177"/>
      <c r="C60" s="135"/>
      <c r="D60" s="127"/>
      <c r="E60" s="124"/>
      <c r="F60" s="17" t="s">
        <v>47</v>
      </c>
      <c r="G60" s="16" t="s">
        <v>208</v>
      </c>
      <c r="H60" s="17" t="s">
        <v>209</v>
      </c>
      <c r="I60" s="9" t="s">
        <v>370</v>
      </c>
      <c r="J60" s="8">
        <v>2</v>
      </c>
      <c r="K60" s="9"/>
      <c r="L60" s="8"/>
      <c r="M60" s="9"/>
      <c r="N60" s="8"/>
      <c r="O60" s="9"/>
      <c r="P60" s="9"/>
      <c r="Q60" s="10"/>
      <c r="R60" s="9"/>
      <c r="S60" s="10"/>
      <c r="T60" s="11"/>
    </row>
    <row r="61" spans="1:20" ht="15.75" customHeight="1" x14ac:dyDescent="0.15">
      <c r="A61" s="4">
        <v>9</v>
      </c>
      <c r="B61" s="177"/>
      <c r="C61" s="135"/>
      <c r="D61" s="156" t="s">
        <v>67</v>
      </c>
      <c r="E61" s="148" t="s">
        <v>68</v>
      </c>
      <c r="F61" s="17" t="s">
        <v>55</v>
      </c>
      <c r="G61" s="120" t="s">
        <v>310</v>
      </c>
      <c r="H61" s="120" t="s">
        <v>311</v>
      </c>
      <c r="I61" s="9" t="s">
        <v>371</v>
      </c>
      <c r="J61" s="8">
        <v>2</v>
      </c>
      <c r="K61" s="9" t="s">
        <v>457</v>
      </c>
      <c r="L61" s="8">
        <v>2</v>
      </c>
      <c r="M61" s="9" t="s">
        <v>518</v>
      </c>
      <c r="N61" s="8">
        <v>2</v>
      </c>
      <c r="O61" s="9" t="s">
        <v>555</v>
      </c>
      <c r="P61" s="9">
        <v>2</v>
      </c>
      <c r="Q61" s="10"/>
      <c r="R61" s="9"/>
      <c r="S61" s="10"/>
      <c r="T61" s="11"/>
    </row>
    <row r="62" spans="1:20" ht="15.75" customHeight="1" x14ac:dyDescent="0.15">
      <c r="B62" s="177"/>
      <c r="C62" s="136"/>
      <c r="D62" s="127"/>
      <c r="E62" s="124"/>
      <c r="F62" s="17" t="s">
        <v>55</v>
      </c>
      <c r="G62" s="120" t="s">
        <v>312</v>
      </c>
      <c r="H62" s="120" t="s">
        <v>313</v>
      </c>
      <c r="I62" s="9" t="s">
        <v>373</v>
      </c>
      <c r="J62" s="8">
        <v>3</v>
      </c>
      <c r="K62" s="9" t="s">
        <v>458</v>
      </c>
      <c r="L62" s="8">
        <v>3</v>
      </c>
      <c r="M62" s="9" t="s">
        <v>519</v>
      </c>
      <c r="N62" s="8">
        <v>1</v>
      </c>
      <c r="O62" s="9"/>
      <c r="P62" s="9"/>
      <c r="Q62" s="10"/>
      <c r="R62" s="9"/>
      <c r="S62" s="10"/>
      <c r="T62" s="11"/>
    </row>
    <row r="63" spans="1:20" ht="15.75" customHeight="1" x14ac:dyDescent="0.15">
      <c r="A63" s="4">
        <v>10</v>
      </c>
      <c r="B63" s="177"/>
      <c r="C63" s="137" t="s">
        <v>85</v>
      </c>
      <c r="D63" s="156" t="s">
        <v>86</v>
      </c>
      <c r="E63" s="148" t="s">
        <v>234</v>
      </c>
      <c r="F63" s="17" t="s">
        <v>55</v>
      </c>
      <c r="G63" s="16" t="s">
        <v>99</v>
      </c>
      <c r="H63" s="17" t="s">
        <v>100</v>
      </c>
      <c r="I63" s="9" t="s">
        <v>374</v>
      </c>
      <c r="J63" s="8">
        <v>1</v>
      </c>
      <c r="K63" s="9" t="s">
        <v>459</v>
      </c>
      <c r="L63" s="8">
        <v>1</v>
      </c>
      <c r="M63" s="9" t="s">
        <v>520</v>
      </c>
      <c r="N63" s="8">
        <v>1</v>
      </c>
      <c r="O63" s="9"/>
      <c r="P63" s="9"/>
      <c r="Q63" s="10"/>
      <c r="R63" s="9"/>
      <c r="S63" s="10"/>
      <c r="T63" s="11"/>
    </row>
    <row r="64" spans="1:20" ht="15.75" customHeight="1" x14ac:dyDescent="0.15">
      <c r="B64" s="177"/>
      <c r="C64" s="138"/>
      <c r="D64" s="169"/>
      <c r="E64" s="155"/>
      <c r="F64" s="17" t="s">
        <v>87</v>
      </c>
      <c r="G64" s="16" t="s">
        <v>101</v>
      </c>
      <c r="H64" s="17" t="s">
        <v>102</v>
      </c>
      <c r="I64" s="9" t="s">
        <v>375</v>
      </c>
      <c r="J64" s="8">
        <v>2</v>
      </c>
      <c r="K64" s="9" t="s">
        <v>460</v>
      </c>
      <c r="L64" s="8">
        <v>2</v>
      </c>
      <c r="M64" s="9"/>
      <c r="N64" s="8"/>
      <c r="O64" s="9"/>
      <c r="P64" s="9"/>
      <c r="Q64" s="10"/>
      <c r="R64" s="9"/>
      <c r="S64" s="10"/>
      <c r="T64" s="11"/>
    </row>
    <row r="65" spans="1:20" ht="15.75" customHeight="1" x14ac:dyDescent="0.15">
      <c r="A65" s="4">
        <v>11</v>
      </c>
      <c r="B65" s="177"/>
      <c r="C65" s="85" t="s">
        <v>88</v>
      </c>
      <c r="D65" s="111" t="s">
        <v>89</v>
      </c>
      <c r="E65" s="112" t="s">
        <v>90</v>
      </c>
      <c r="F65" s="17" t="s">
        <v>91</v>
      </c>
      <c r="G65" s="16" t="s">
        <v>232</v>
      </c>
      <c r="H65" s="17" t="s">
        <v>233</v>
      </c>
      <c r="I65" s="9" t="s">
        <v>376</v>
      </c>
      <c r="J65" s="8">
        <v>1</v>
      </c>
      <c r="K65" s="9"/>
      <c r="L65" s="8"/>
      <c r="M65" s="9"/>
      <c r="N65" s="8"/>
      <c r="O65" s="9"/>
      <c r="P65" s="9"/>
      <c r="Q65" s="10"/>
      <c r="R65" s="9"/>
      <c r="S65" s="10"/>
      <c r="T65" s="11"/>
    </row>
    <row r="66" spans="1:20" ht="15.75" customHeight="1" x14ac:dyDescent="0.15">
      <c r="A66" s="4">
        <v>12</v>
      </c>
      <c r="B66" s="177"/>
      <c r="C66" s="139" t="s">
        <v>73</v>
      </c>
      <c r="D66" s="125" t="s">
        <v>74</v>
      </c>
      <c r="E66" s="122" t="s">
        <v>223</v>
      </c>
      <c r="F66" s="17" t="s">
        <v>55</v>
      </c>
      <c r="G66" s="16" t="s">
        <v>224</v>
      </c>
      <c r="H66" s="17" t="s">
        <v>225</v>
      </c>
      <c r="I66" s="9" t="s">
        <v>377</v>
      </c>
      <c r="J66" s="8">
        <v>3</v>
      </c>
      <c r="K66" s="9" t="s">
        <v>461</v>
      </c>
      <c r="L66" s="8">
        <v>3</v>
      </c>
      <c r="M66" s="9"/>
      <c r="N66" s="8"/>
      <c r="O66" s="9"/>
      <c r="P66" s="9"/>
      <c r="Q66" s="10"/>
      <c r="R66" s="9"/>
      <c r="S66" s="10"/>
      <c r="T66" s="11"/>
    </row>
    <row r="67" spans="1:20" ht="15.75" customHeight="1" x14ac:dyDescent="0.15">
      <c r="B67" s="177"/>
      <c r="C67" s="135"/>
      <c r="D67" s="126"/>
      <c r="E67" s="123"/>
      <c r="F67" s="17" t="s">
        <v>55</v>
      </c>
      <c r="G67" s="16" t="s">
        <v>226</v>
      </c>
      <c r="H67" s="17" t="s">
        <v>227</v>
      </c>
      <c r="I67" s="9" t="s">
        <v>378</v>
      </c>
      <c r="J67" s="8">
        <v>3</v>
      </c>
      <c r="K67" s="9" t="s">
        <v>462</v>
      </c>
      <c r="L67" s="8">
        <v>2</v>
      </c>
      <c r="M67" s="9"/>
      <c r="N67" s="8"/>
      <c r="O67" s="9"/>
      <c r="P67" s="9"/>
      <c r="Q67" s="10"/>
      <c r="R67" s="9"/>
      <c r="S67" s="10"/>
      <c r="T67" s="11"/>
    </row>
    <row r="68" spans="1:20" ht="15.75" customHeight="1" x14ac:dyDescent="0.15">
      <c r="B68" s="177"/>
      <c r="C68" s="135"/>
      <c r="D68" s="126"/>
      <c r="E68" s="123"/>
      <c r="F68" s="17" t="s">
        <v>55</v>
      </c>
      <c r="G68" s="120" t="s">
        <v>292</v>
      </c>
      <c r="H68" s="120" t="s">
        <v>293</v>
      </c>
      <c r="I68" s="9" t="s">
        <v>379</v>
      </c>
      <c r="J68" s="8">
        <v>1</v>
      </c>
      <c r="K68" s="9" t="s">
        <v>463</v>
      </c>
      <c r="L68" s="8">
        <v>1</v>
      </c>
      <c r="M68" s="9"/>
      <c r="N68" s="8"/>
      <c r="O68" s="9"/>
      <c r="P68" s="9"/>
      <c r="Q68" s="10"/>
      <c r="R68" s="9"/>
      <c r="S68" s="10"/>
      <c r="T68" s="11"/>
    </row>
    <row r="69" spans="1:20" ht="15.75" customHeight="1" x14ac:dyDescent="0.15">
      <c r="B69" s="177"/>
      <c r="C69" s="135"/>
      <c r="D69" s="126"/>
      <c r="E69" s="123"/>
      <c r="F69" s="17" t="s">
        <v>55</v>
      </c>
      <c r="G69" s="16" t="s">
        <v>229</v>
      </c>
      <c r="H69" s="17" t="s">
        <v>230</v>
      </c>
      <c r="I69" s="9" t="s">
        <v>380</v>
      </c>
      <c r="J69" s="8">
        <v>2</v>
      </c>
      <c r="K69" s="9" t="s">
        <v>464</v>
      </c>
      <c r="L69" s="8">
        <v>1</v>
      </c>
      <c r="M69" s="9"/>
      <c r="N69" s="8"/>
      <c r="O69" s="9"/>
      <c r="P69" s="9"/>
      <c r="Q69" s="10"/>
      <c r="R69" s="9"/>
      <c r="S69" s="10"/>
      <c r="T69" s="11"/>
    </row>
    <row r="70" spans="1:20" ht="16.5" customHeight="1" x14ac:dyDescent="0.15">
      <c r="B70" s="177"/>
      <c r="C70" s="135"/>
      <c r="D70" s="127"/>
      <c r="E70" s="124"/>
      <c r="F70" s="17" t="s">
        <v>47</v>
      </c>
      <c r="G70" s="16" t="s">
        <v>228</v>
      </c>
      <c r="H70" s="17" t="s">
        <v>231</v>
      </c>
      <c r="I70" s="9" t="s">
        <v>381</v>
      </c>
      <c r="J70" s="8">
        <v>2</v>
      </c>
      <c r="K70" s="9" t="s">
        <v>465</v>
      </c>
      <c r="L70" s="8">
        <v>1</v>
      </c>
      <c r="M70" s="9" t="s">
        <v>521</v>
      </c>
      <c r="N70" s="8">
        <v>2</v>
      </c>
      <c r="O70" s="9" t="s">
        <v>556</v>
      </c>
      <c r="P70" s="9">
        <v>2</v>
      </c>
      <c r="Q70" s="10"/>
      <c r="R70" s="9"/>
      <c r="S70" s="10"/>
      <c r="T70" s="11"/>
    </row>
    <row r="71" spans="1:20" ht="15.75" customHeight="1" x14ac:dyDescent="0.15">
      <c r="A71" s="4">
        <v>13</v>
      </c>
      <c r="B71" s="177"/>
      <c r="C71" s="135"/>
      <c r="D71" s="156" t="s">
        <v>48</v>
      </c>
      <c r="E71" s="148" t="s">
        <v>50</v>
      </c>
      <c r="F71" s="106" t="s">
        <v>55</v>
      </c>
      <c r="G71" s="16" t="s">
        <v>315</v>
      </c>
      <c r="H71" s="16" t="s">
        <v>316</v>
      </c>
      <c r="I71" s="9" t="s">
        <v>382</v>
      </c>
      <c r="J71" s="8">
        <v>1</v>
      </c>
      <c r="K71" s="9"/>
      <c r="L71" s="8"/>
      <c r="M71" s="9"/>
      <c r="N71" s="8"/>
      <c r="O71" s="9"/>
      <c r="P71" s="9"/>
      <c r="Q71" s="10"/>
      <c r="R71" s="9"/>
      <c r="S71" s="10"/>
      <c r="T71" s="11"/>
    </row>
    <row r="72" spans="1:20" ht="15.75" customHeight="1" x14ac:dyDescent="0.15">
      <c r="B72" s="177"/>
      <c r="C72" s="138"/>
      <c r="D72" s="127"/>
      <c r="E72" s="155"/>
      <c r="F72" s="70" t="s">
        <v>49</v>
      </c>
      <c r="G72" s="16" t="s">
        <v>266</v>
      </c>
      <c r="H72" s="16" t="s">
        <v>314</v>
      </c>
      <c r="I72" s="9" t="s">
        <v>382</v>
      </c>
      <c r="J72" s="8">
        <v>1</v>
      </c>
      <c r="K72" s="9"/>
      <c r="L72" s="8"/>
      <c r="M72" s="9"/>
      <c r="N72" s="8"/>
      <c r="O72" s="9"/>
      <c r="P72" s="9"/>
      <c r="Q72" s="10"/>
      <c r="R72" s="9"/>
      <c r="S72" s="10"/>
      <c r="T72" s="11"/>
    </row>
    <row r="73" spans="1:20" ht="15.75" customHeight="1" x14ac:dyDescent="0.15">
      <c r="A73" s="4">
        <v>14</v>
      </c>
      <c r="B73" s="177"/>
      <c r="C73" s="139" t="s">
        <v>45</v>
      </c>
      <c r="D73" s="156" t="s">
        <v>43</v>
      </c>
      <c r="E73" s="122" t="s">
        <v>96</v>
      </c>
      <c r="F73" s="70" t="s">
        <v>55</v>
      </c>
      <c r="G73" s="16" t="s">
        <v>184</v>
      </c>
      <c r="H73" s="17" t="s">
        <v>185</v>
      </c>
      <c r="I73" s="9" t="s">
        <v>383</v>
      </c>
      <c r="J73" s="8">
        <v>1</v>
      </c>
      <c r="K73" s="9" t="s">
        <v>466</v>
      </c>
      <c r="L73" s="8">
        <v>1</v>
      </c>
      <c r="M73" s="9"/>
      <c r="N73" s="8"/>
      <c r="O73" s="9"/>
      <c r="P73" s="9"/>
      <c r="Q73" s="10"/>
      <c r="R73" s="9"/>
      <c r="S73" s="10"/>
      <c r="T73" s="11"/>
    </row>
    <row r="74" spans="1:20" ht="15.75" customHeight="1" x14ac:dyDescent="0.15">
      <c r="B74" s="177"/>
      <c r="C74" s="135"/>
      <c r="D74" s="126"/>
      <c r="E74" s="123"/>
      <c r="F74" s="70" t="s">
        <v>55</v>
      </c>
      <c r="G74" s="16" t="s">
        <v>186</v>
      </c>
      <c r="H74" s="17" t="s">
        <v>187</v>
      </c>
      <c r="I74" s="9" t="s">
        <v>384</v>
      </c>
      <c r="J74" s="8">
        <v>1</v>
      </c>
      <c r="K74" s="9" t="s">
        <v>467</v>
      </c>
      <c r="L74" s="8">
        <v>1</v>
      </c>
      <c r="M74" s="9"/>
      <c r="N74" s="8"/>
      <c r="O74" s="9"/>
      <c r="P74" s="9"/>
      <c r="Q74" s="10"/>
      <c r="R74" s="9"/>
      <c r="S74" s="10"/>
      <c r="T74" s="11"/>
    </row>
    <row r="75" spans="1:20" ht="15.75" customHeight="1" x14ac:dyDescent="0.15">
      <c r="B75" s="177"/>
      <c r="C75" s="135"/>
      <c r="D75" s="126"/>
      <c r="E75" s="123"/>
      <c r="F75" s="17" t="s">
        <v>98</v>
      </c>
      <c r="G75" s="16" t="s">
        <v>188</v>
      </c>
      <c r="H75" s="17" t="s">
        <v>189</v>
      </c>
      <c r="I75" s="9" t="s">
        <v>385</v>
      </c>
      <c r="J75" s="8">
        <v>2</v>
      </c>
      <c r="K75" s="9" t="s">
        <v>468</v>
      </c>
      <c r="L75" s="8">
        <v>1</v>
      </c>
      <c r="M75" s="9" t="s">
        <v>522</v>
      </c>
      <c r="N75" s="8">
        <v>1</v>
      </c>
      <c r="O75" s="9"/>
      <c r="P75" s="9"/>
      <c r="Q75" s="10"/>
      <c r="R75" s="9"/>
      <c r="S75" s="10"/>
      <c r="T75" s="11"/>
    </row>
    <row r="76" spans="1:20" ht="15.75" customHeight="1" x14ac:dyDescent="0.15">
      <c r="B76" s="177"/>
      <c r="C76" s="135"/>
      <c r="D76" s="126"/>
      <c r="E76" s="123"/>
      <c r="F76" s="17" t="s">
        <v>77</v>
      </c>
      <c r="G76" s="16" t="s">
        <v>190</v>
      </c>
      <c r="H76" s="17" t="s">
        <v>191</v>
      </c>
      <c r="I76" s="9" t="s">
        <v>386</v>
      </c>
      <c r="J76" s="8">
        <v>2</v>
      </c>
      <c r="K76" s="9" t="s">
        <v>469</v>
      </c>
      <c r="L76" s="8">
        <v>2</v>
      </c>
      <c r="M76" s="9" t="s">
        <v>523</v>
      </c>
      <c r="N76" s="8">
        <v>2</v>
      </c>
      <c r="O76" s="9"/>
      <c r="P76" s="9"/>
      <c r="Q76" s="10"/>
      <c r="R76" s="9"/>
      <c r="S76" s="10"/>
      <c r="T76" s="11"/>
    </row>
    <row r="77" spans="1:20" ht="15.75" customHeight="1" x14ac:dyDescent="0.15">
      <c r="B77" s="177"/>
      <c r="C77" s="135"/>
      <c r="D77" s="126"/>
      <c r="E77" s="123"/>
      <c r="F77" s="17" t="s">
        <v>77</v>
      </c>
      <c r="G77" s="16" t="s">
        <v>192</v>
      </c>
      <c r="H77" s="17" t="s">
        <v>193</v>
      </c>
      <c r="I77" s="9" t="s">
        <v>387</v>
      </c>
      <c r="J77" s="8">
        <v>3</v>
      </c>
      <c r="K77" s="9" t="s">
        <v>470</v>
      </c>
      <c r="L77" s="8">
        <v>2</v>
      </c>
      <c r="M77" s="9" t="s">
        <v>524</v>
      </c>
      <c r="N77" s="8">
        <v>2</v>
      </c>
      <c r="O77" s="9"/>
      <c r="P77" s="9"/>
      <c r="Q77" s="10"/>
      <c r="R77" s="9"/>
      <c r="S77" s="10"/>
      <c r="T77" s="11"/>
    </row>
    <row r="78" spans="1:20" ht="15.75" customHeight="1" x14ac:dyDescent="0.15">
      <c r="B78" s="177"/>
      <c r="C78" s="135"/>
      <c r="D78" s="169"/>
      <c r="E78" s="155"/>
      <c r="F78" s="17" t="s">
        <v>56</v>
      </c>
      <c r="G78" s="16" t="s">
        <v>194</v>
      </c>
      <c r="H78" s="17" t="s">
        <v>195</v>
      </c>
      <c r="I78" s="9" t="s">
        <v>388</v>
      </c>
      <c r="J78" s="8">
        <v>3</v>
      </c>
      <c r="K78" s="9" t="s">
        <v>471</v>
      </c>
      <c r="L78" s="8">
        <v>3</v>
      </c>
      <c r="M78" s="9"/>
      <c r="N78" s="8"/>
      <c r="O78" s="9"/>
      <c r="P78" s="9"/>
      <c r="Q78" s="10"/>
      <c r="R78" s="9"/>
      <c r="S78" s="10"/>
      <c r="T78" s="11"/>
    </row>
    <row r="79" spans="1:20" ht="15.75" customHeight="1" x14ac:dyDescent="0.15">
      <c r="A79" s="4">
        <v>15</v>
      </c>
      <c r="B79" s="177"/>
      <c r="C79" s="135"/>
      <c r="D79" s="125" t="s">
        <v>38</v>
      </c>
      <c r="E79" s="122" t="s">
        <v>95</v>
      </c>
      <c r="F79" s="17" t="s">
        <v>60</v>
      </c>
      <c r="G79" s="16" t="s">
        <v>171</v>
      </c>
      <c r="H79" s="17" t="s">
        <v>172</v>
      </c>
      <c r="I79" s="9" t="s">
        <v>389</v>
      </c>
      <c r="J79" s="8">
        <v>1</v>
      </c>
      <c r="K79" s="9"/>
      <c r="L79" s="8"/>
      <c r="M79" s="9"/>
      <c r="N79" s="8"/>
      <c r="O79" s="9"/>
      <c r="P79" s="9"/>
      <c r="Q79" s="10"/>
      <c r="R79" s="9"/>
      <c r="S79" s="10"/>
      <c r="T79" s="11"/>
    </row>
    <row r="80" spans="1:20" ht="15.75" customHeight="1" x14ac:dyDescent="0.15">
      <c r="B80" s="177"/>
      <c r="C80" s="135"/>
      <c r="D80" s="126"/>
      <c r="E80" s="123"/>
      <c r="F80" s="17" t="s">
        <v>55</v>
      </c>
      <c r="G80" s="16" t="s">
        <v>173</v>
      </c>
      <c r="H80" s="17" t="s">
        <v>174</v>
      </c>
      <c r="I80" s="9" t="s">
        <v>390</v>
      </c>
      <c r="J80" s="8">
        <v>1</v>
      </c>
      <c r="K80" s="9"/>
      <c r="L80" s="8"/>
      <c r="M80" s="9"/>
      <c r="N80" s="8"/>
      <c r="O80" s="9"/>
      <c r="P80" s="9"/>
      <c r="Q80" s="10"/>
      <c r="R80" s="9"/>
      <c r="S80" s="10"/>
      <c r="T80" s="11"/>
    </row>
    <row r="81" spans="1:20" ht="15.75" customHeight="1" x14ac:dyDescent="0.15">
      <c r="B81" s="177"/>
      <c r="C81" s="135"/>
      <c r="D81" s="126"/>
      <c r="E81" s="123"/>
      <c r="F81" s="17" t="s">
        <v>55</v>
      </c>
      <c r="G81" s="16" t="s">
        <v>175</v>
      </c>
      <c r="H81" s="17" t="s">
        <v>176</v>
      </c>
      <c r="I81" s="9" t="s">
        <v>391</v>
      </c>
      <c r="J81" s="8">
        <v>1</v>
      </c>
      <c r="K81" s="9"/>
      <c r="L81" s="8"/>
      <c r="M81" s="9"/>
      <c r="N81" s="8"/>
      <c r="O81" s="9"/>
      <c r="P81" s="9"/>
      <c r="Q81" s="10"/>
      <c r="R81" s="9"/>
      <c r="S81" s="10"/>
      <c r="T81" s="11"/>
    </row>
    <row r="82" spans="1:20" ht="15.75" customHeight="1" x14ac:dyDescent="0.15">
      <c r="B82" s="177"/>
      <c r="C82" s="135"/>
      <c r="D82" s="126"/>
      <c r="E82" s="123"/>
      <c r="F82" s="17" t="s">
        <v>55</v>
      </c>
      <c r="G82" s="16" t="s">
        <v>177</v>
      </c>
      <c r="H82" s="17" t="s">
        <v>178</v>
      </c>
      <c r="I82" s="9" t="s">
        <v>392</v>
      </c>
      <c r="J82" s="8">
        <v>1</v>
      </c>
      <c r="K82" s="9"/>
      <c r="L82" s="8"/>
      <c r="M82" s="9"/>
      <c r="N82" s="8"/>
      <c r="O82" s="9"/>
      <c r="P82" s="9"/>
      <c r="Q82" s="10"/>
      <c r="R82" s="9"/>
      <c r="S82" s="10"/>
      <c r="T82" s="11"/>
    </row>
    <row r="83" spans="1:20" ht="17.100000000000001" customHeight="1" x14ac:dyDescent="0.15">
      <c r="B83" s="177"/>
      <c r="C83" s="138"/>
      <c r="D83" s="169"/>
      <c r="E83" s="155"/>
      <c r="F83" s="17" t="s">
        <v>55</v>
      </c>
      <c r="G83" s="16" t="s">
        <v>179</v>
      </c>
      <c r="H83" s="17" t="s">
        <v>180</v>
      </c>
      <c r="I83" s="9" t="s">
        <v>393</v>
      </c>
      <c r="J83" s="8">
        <v>1</v>
      </c>
      <c r="K83" s="9"/>
      <c r="L83" s="8"/>
      <c r="M83" s="9"/>
      <c r="N83" s="8"/>
      <c r="O83" s="9"/>
      <c r="P83" s="9"/>
      <c r="Q83" s="10"/>
      <c r="R83" s="9"/>
      <c r="S83" s="10"/>
      <c r="T83" s="11"/>
    </row>
    <row r="84" spans="1:20" ht="17.100000000000001" customHeight="1" x14ac:dyDescent="0.15">
      <c r="A84" s="4">
        <v>16</v>
      </c>
      <c r="B84" s="177"/>
      <c r="C84" s="139" t="s">
        <v>31</v>
      </c>
      <c r="D84" s="125" t="s">
        <v>32</v>
      </c>
      <c r="E84" s="122" t="s">
        <v>51</v>
      </c>
      <c r="F84" s="17" t="s">
        <v>63</v>
      </c>
      <c r="G84" s="16" t="s">
        <v>210</v>
      </c>
      <c r="H84" s="17" t="s">
        <v>211</v>
      </c>
      <c r="I84" s="9" t="s">
        <v>394</v>
      </c>
      <c r="J84" s="8">
        <v>1</v>
      </c>
      <c r="K84" s="9" t="s">
        <v>472</v>
      </c>
      <c r="L84" s="8">
        <v>1</v>
      </c>
      <c r="M84" s="9" t="s">
        <v>525</v>
      </c>
      <c r="N84" s="8">
        <v>1</v>
      </c>
      <c r="O84" s="9" t="s">
        <v>558</v>
      </c>
      <c r="P84" s="9">
        <v>1</v>
      </c>
      <c r="Q84" s="10"/>
      <c r="R84" s="9"/>
      <c r="S84" s="10"/>
      <c r="T84" s="11"/>
    </row>
    <row r="85" spans="1:20" ht="17.100000000000001" customHeight="1" x14ac:dyDescent="0.15">
      <c r="B85" s="177"/>
      <c r="C85" s="135"/>
      <c r="D85" s="126"/>
      <c r="E85" s="123"/>
      <c r="F85" s="17" t="s">
        <v>47</v>
      </c>
      <c r="G85" s="110" t="s">
        <v>248</v>
      </c>
      <c r="H85" s="17" t="s">
        <v>212</v>
      </c>
      <c r="I85" s="9" t="s">
        <v>395</v>
      </c>
      <c r="J85" s="8">
        <v>2</v>
      </c>
      <c r="K85" s="9" t="s">
        <v>473</v>
      </c>
      <c r="L85" s="8">
        <v>2</v>
      </c>
      <c r="M85" s="9" t="s">
        <v>526</v>
      </c>
      <c r="N85" s="8">
        <v>1</v>
      </c>
      <c r="O85" s="9" t="s">
        <v>557</v>
      </c>
      <c r="P85" s="9">
        <v>1</v>
      </c>
      <c r="Q85" s="10"/>
      <c r="R85" s="9"/>
      <c r="S85" s="10"/>
      <c r="T85" s="11"/>
    </row>
    <row r="86" spans="1:20" ht="17.100000000000001" customHeight="1" x14ac:dyDescent="0.15">
      <c r="B86" s="177"/>
      <c r="C86" s="135"/>
      <c r="D86" s="126"/>
      <c r="E86" s="123"/>
      <c r="F86" s="17" t="s">
        <v>47</v>
      </c>
      <c r="G86" s="16" t="s">
        <v>213</v>
      </c>
      <c r="H86" s="17" t="s">
        <v>214</v>
      </c>
      <c r="I86" s="9" t="s">
        <v>396</v>
      </c>
      <c r="J86" s="8">
        <v>2</v>
      </c>
      <c r="K86" s="9" t="s">
        <v>474</v>
      </c>
      <c r="L86" s="8">
        <v>2</v>
      </c>
      <c r="M86" s="9" t="s">
        <v>527</v>
      </c>
      <c r="N86" s="8">
        <v>2</v>
      </c>
      <c r="O86" s="9" t="s">
        <v>559</v>
      </c>
      <c r="P86" s="9">
        <v>1</v>
      </c>
      <c r="Q86" s="10"/>
      <c r="R86" s="9"/>
      <c r="S86" s="10"/>
      <c r="T86" s="11"/>
    </row>
    <row r="87" spans="1:20" ht="17.100000000000001" customHeight="1" x14ac:dyDescent="0.15">
      <c r="B87" s="177"/>
      <c r="C87" s="135"/>
      <c r="D87" s="126"/>
      <c r="E87" s="123"/>
      <c r="F87" s="17" t="s">
        <v>64</v>
      </c>
      <c r="G87" s="16" t="s">
        <v>215</v>
      </c>
      <c r="H87" s="17" t="s">
        <v>216</v>
      </c>
      <c r="I87" s="9" t="s">
        <v>397</v>
      </c>
      <c r="J87" s="8">
        <v>3</v>
      </c>
      <c r="K87" s="9" t="s">
        <v>475</v>
      </c>
      <c r="L87" s="8">
        <v>3</v>
      </c>
      <c r="M87" s="9" t="s">
        <v>528</v>
      </c>
      <c r="N87" s="8">
        <v>3</v>
      </c>
      <c r="O87" s="9" t="s">
        <v>560</v>
      </c>
      <c r="P87" s="9">
        <v>1</v>
      </c>
      <c r="Q87" s="10"/>
      <c r="R87" s="9"/>
      <c r="S87" s="10"/>
      <c r="T87" s="11"/>
    </row>
    <row r="88" spans="1:20" ht="17.100000000000001" customHeight="1" x14ac:dyDescent="0.15">
      <c r="B88" s="177"/>
      <c r="C88" s="135"/>
      <c r="D88" s="126"/>
      <c r="E88" s="123"/>
      <c r="F88" s="17" t="s">
        <v>64</v>
      </c>
      <c r="G88" s="16" t="s">
        <v>217</v>
      </c>
      <c r="H88" s="17" t="s">
        <v>218</v>
      </c>
      <c r="I88" s="9" t="s">
        <v>398</v>
      </c>
      <c r="J88" s="8">
        <v>2</v>
      </c>
      <c r="K88" s="9" t="s">
        <v>476</v>
      </c>
      <c r="L88" s="8">
        <v>2</v>
      </c>
      <c r="M88" s="9" t="s">
        <v>529</v>
      </c>
      <c r="N88" s="8">
        <v>2</v>
      </c>
      <c r="O88" s="9" t="s">
        <v>561</v>
      </c>
      <c r="P88" s="9">
        <v>2</v>
      </c>
      <c r="Q88" s="10"/>
      <c r="R88" s="9"/>
      <c r="S88" s="10"/>
      <c r="T88" s="11"/>
    </row>
    <row r="89" spans="1:20" ht="17.100000000000001" customHeight="1" x14ac:dyDescent="0.15">
      <c r="B89" s="177"/>
      <c r="C89" s="135"/>
      <c r="D89" s="126"/>
      <c r="E89" s="123"/>
      <c r="F89" s="17" t="s">
        <v>65</v>
      </c>
      <c r="G89" s="16" t="s">
        <v>219</v>
      </c>
      <c r="H89" s="17" t="s">
        <v>220</v>
      </c>
      <c r="I89" s="9" t="s">
        <v>399</v>
      </c>
      <c r="J89" s="8">
        <v>3</v>
      </c>
      <c r="K89" s="9" t="s">
        <v>477</v>
      </c>
      <c r="L89" s="8">
        <v>2</v>
      </c>
      <c r="M89" s="9" t="s">
        <v>530</v>
      </c>
      <c r="N89" s="8">
        <v>2</v>
      </c>
      <c r="O89" s="9" t="s">
        <v>562</v>
      </c>
      <c r="P89" s="9">
        <v>2</v>
      </c>
      <c r="Q89" s="10" t="s">
        <v>564</v>
      </c>
      <c r="R89" s="9">
        <v>1</v>
      </c>
      <c r="S89" s="10" t="s">
        <v>566</v>
      </c>
      <c r="T89" s="11">
        <v>1</v>
      </c>
    </row>
    <row r="90" spans="1:20" ht="15.75" customHeight="1" thickBot="1" x14ac:dyDescent="0.2">
      <c r="B90" s="185"/>
      <c r="C90" s="141"/>
      <c r="D90" s="168"/>
      <c r="E90" s="167"/>
      <c r="F90" s="72" t="s">
        <v>65</v>
      </c>
      <c r="G90" s="79" t="s">
        <v>249</v>
      </c>
      <c r="H90" s="80" t="s">
        <v>221</v>
      </c>
      <c r="I90" s="24" t="s">
        <v>400</v>
      </c>
      <c r="J90" s="23">
        <v>2</v>
      </c>
      <c r="K90" s="24" t="s">
        <v>478</v>
      </c>
      <c r="L90" s="23">
        <v>2</v>
      </c>
      <c r="M90" s="24" t="s">
        <v>222</v>
      </c>
      <c r="N90" s="23">
        <v>2</v>
      </c>
      <c r="O90" s="24" t="s">
        <v>563</v>
      </c>
      <c r="P90" s="24">
        <v>2</v>
      </c>
      <c r="Q90" s="25" t="s">
        <v>565</v>
      </c>
      <c r="R90" s="23">
        <v>1</v>
      </c>
      <c r="S90" s="25" t="s">
        <v>567</v>
      </c>
      <c r="T90" s="26">
        <v>1</v>
      </c>
    </row>
    <row r="91" spans="1:20" ht="15.75" customHeight="1" thickTop="1" x14ac:dyDescent="0.15">
      <c r="A91" s="4">
        <v>17</v>
      </c>
      <c r="B91" s="176" t="s">
        <v>272</v>
      </c>
      <c r="C91" s="139" t="s">
        <v>42</v>
      </c>
      <c r="D91" s="172" t="s">
        <v>69</v>
      </c>
      <c r="E91" s="122" t="s">
        <v>52</v>
      </c>
      <c r="F91" s="71" t="s">
        <v>47</v>
      </c>
      <c r="G91" s="71" t="s">
        <v>103</v>
      </c>
      <c r="H91" s="71" t="s">
        <v>104</v>
      </c>
      <c r="I91" s="116" t="s">
        <v>401</v>
      </c>
      <c r="J91" s="74">
        <v>2</v>
      </c>
      <c r="K91" s="116" t="s">
        <v>479</v>
      </c>
      <c r="L91" s="74">
        <v>3</v>
      </c>
      <c r="M91" s="116" t="s">
        <v>531</v>
      </c>
      <c r="N91" s="74">
        <v>1</v>
      </c>
      <c r="O91" s="116"/>
      <c r="P91" s="74"/>
      <c r="Q91" s="116"/>
      <c r="R91" s="74"/>
      <c r="S91" s="116"/>
      <c r="T91" s="74"/>
    </row>
    <row r="92" spans="1:20" ht="15.75" customHeight="1" x14ac:dyDescent="0.15">
      <c r="B92" s="177"/>
      <c r="C92" s="135"/>
      <c r="D92" s="132"/>
      <c r="E92" s="123"/>
      <c r="F92" s="70" t="s">
        <v>47</v>
      </c>
      <c r="G92" s="70" t="s">
        <v>105</v>
      </c>
      <c r="H92" s="70" t="s">
        <v>106</v>
      </c>
      <c r="I92" s="88" t="s">
        <v>402</v>
      </c>
      <c r="J92" s="73">
        <v>3</v>
      </c>
      <c r="K92" s="88" t="s">
        <v>480</v>
      </c>
      <c r="L92" s="73">
        <v>3</v>
      </c>
      <c r="M92" s="88" t="s">
        <v>532</v>
      </c>
      <c r="N92" s="73">
        <v>1</v>
      </c>
      <c r="O92" s="88"/>
      <c r="P92" s="73"/>
      <c r="Q92" s="88"/>
      <c r="R92" s="73"/>
      <c r="S92" s="88"/>
      <c r="T92" s="73"/>
    </row>
    <row r="93" spans="1:20" ht="15.75" customHeight="1" thickBot="1" x14ac:dyDescent="0.2">
      <c r="B93" s="180"/>
      <c r="C93" s="175"/>
      <c r="D93" s="173"/>
      <c r="E93" s="174"/>
      <c r="F93" s="72" t="s">
        <v>47</v>
      </c>
      <c r="G93" s="79" t="s">
        <v>107</v>
      </c>
      <c r="H93" s="80" t="s">
        <v>108</v>
      </c>
      <c r="I93" s="24" t="s">
        <v>403</v>
      </c>
      <c r="J93" s="23">
        <v>3</v>
      </c>
      <c r="K93" s="24" t="s">
        <v>481</v>
      </c>
      <c r="L93" s="23">
        <v>3</v>
      </c>
      <c r="M93" s="24" t="s">
        <v>533</v>
      </c>
      <c r="N93" s="23">
        <v>3</v>
      </c>
      <c r="O93" s="24"/>
      <c r="P93" s="23"/>
      <c r="Q93" s="25"/>
      <c r="R93" s="24"/>
      <c r="S93" s="25"/>
      <c r="T93" s="26"/>
    </row>
    <row r="94" spans="1:20" ht="17.100000000000001" customHeight="1" thickTop="1" x14ac:dyDescent="0.15">
      <c r="A94" s="4">
        <v>18</v>
      </c>
      <c r="B94" s="179" t="s">
        <v>41</v>
      </c>
      <c r="C94" s="140" t="s">
        <v>14</v>
      </c>
      <c r="D94" s="131" t="s">
        <v>35</v>
      </c>
      <c r="E94" s="170" t="s">
        <v>53</v>
      </c>
      <c r="F94" s="73" t="s">
        <v>47</v>
      </c>
      <c r="G94" s="81" t="s">
        <v>250</v>
      </c>
      <c r="H94" s="73" t="s">
        <v>251</v>
      </c>
      <c r="I94" s="55" t="s">
        <v>404</v>
      </c>
      <c r="J94" s="54">
        <v>2</v>
      </c>
      <c r="K94" s="55" t="s">
        <v>482</v>
      </c>
      <c r="L94" s="54">
        <v>2</v>
      </c>
      <c r="M94" s="55"/>
      <c r="N94" s="54"/>
      <c r="O94" s="55"/>
      <c r="P94" s="54"/>
      <c r="Q94" s="14"/>
      <c r="R94" s="55"/>
      <c r="S94" s="14"/>
      <c r="T94" s="15"/>
    </row>
    <row r="95" spans="1:20" ht="17.100000000000001" customHeight="1" x14ac:dyDescent="0.15">
      <c r="B95" s="177"/>
      <c r="C95" s="135"/>
      <c r="D95" s="132"/>
      <c r="E95" s="158"/>
      <c r="F95" s="73" t="s">
        <v>47</v>
      </c>
      <c r="G95" s="16" t="s">
        <v>252</v>
      </c>
      <c r="H95" s="17" t="s">
        <v>253</v>
      </c>
      <c r="I95" s="9" t="s">
        <v>405</v>
      </c>
      <c r="J95" s="8">
        <v>3</v>
      </c>
      <c r="K95" s="9" t="s">
        <v>483</v>
      </c>
      <c r="L95" s="8">
        <v>1</v>
      </c>
      <c r="M95" s="9" t="s">
        <v>534</v>
      </c>
      <c r="N95" s="8">
        <v>2</v>
      </c>
      <c r="O95" s="9" t="s">
        <v>569</v>
      </c>
      <c r="P95" s="8">
        <v>2</v>
      </c>
      <c r="Q95" s="10"/>
      <c r="R95" s="9"/>
      <c r="S95" s="10"/>
      <c r="T95" s="11"/>
    </row>
    <row r="96" spans="1:20" ht="17.100000000000001" customHeight="1" x14ac:dyDescent="0.15">
      <c r="B96" s="177"/>
      <c r="C96" s="135"/>
      <c r="D96" s="132"/>
      <c r="E96" s="158"/>
      <c r="F96" s="73" t="s">
        <v>47</v>
      </c>
      <c r="G96" s="16" t="s">
        <v>254</v>
      </c>
      <c r="H96" s="17" t="s">
        <v>255</v>
      </c>
      <c r="I96" s="9" t="s">
        <v>406</v>
      </c>
      <c r="J96" s="8">
        <v>2</v>
      </c>
      <c r="K96" s="9" t="s">
        <v>484</v>
      </c>
      <c r="L96" s="8">
        <v>2</v>
      </c>
      <c r="M96" s="9" t="s">
        <v>535</v>
      </c>
      <c r="N96" s="8">
        <v>2</v>
      </c>
      <c r="O96" s="9" t="s">
        <v>568</v>
      </c>
      <c r="P96" s="8">
        <v>2</v>
      </c>
      <c r="Q96" s="10"/>
      <c r="R96" s="9"/>
      <c r="S96" s="10"/>
      <c r="T96" s="11"/>
    </row>
    <row r="97" spans="1:22" ht="17.100000000000001" customHeight="1" x14ac:dyDescent="0.15">
      <c r="B97" s="177"/>
      <c r="C97" s="135"/>
      <c r="D97" s="132"/>
      <c r="E97" s="158"/>
      <c r="F97" s="73" t="s">
        <v>47</v>
      </c>
      <c r="G97" s="16" t="s">
        <v>256</v>
      </c>
      <c r="H97" s="17" t="s">
        <v>257</v>
      </c>
      <c r="I97" s="9" t="s">
        <v>407</v>
      </c>
      <c r="J97" s="8">
        <v>2</v>
      </c>
      <c r="K97" s="9" t="s">
        <v>485</v>
      </c>
      <c r="L97" s="8">
        <v>2</v>
      </c>
      <c r="M97" s="9" t="s">
        <v>536</v>
      </c>
      <c r="N97" s="8">
        <v>2</v>
      </c>
      <c r="O97" s="9" t="s">
        <v>570</v>
      </c>
      <c r="P97" s="8">
        <v>2</v>
      </c>
      <c r="Q97" s="10"/>
      <c r="R97" s="9"/>
      <c r="S97" s="10"/>
      <c r="T97" s="11"/>
    </row>
    <row r="98" spans="1:22" ht="17.100000000000001" customHeight="1" x14ac:dyDescent="0.15">
      <c r="B98" s="177"/>
      <c r="C98" s="135"/>
      <c r="D98" s="132"/>
      <c r="E98" s="158"/>
      <c r="F98" s="73" t="s">
        <v>47</v>
      </c>
      <c r="G98" s="16" t="s">
        <v>258</v>
      </c>
      <c r="H98" s="17" t="s">
        <v>259</v>
      </c>
      <c r="I98" s="9" t="s">
        <v>408</v>
      </c>
      <c r="J98" s="8">
        <v>2</v>
      </c>
      <c r="K98" s="9" t="s">
        <v>486</v>
      </c>
      <c r="L98" s="8">
        <v>2</v>
      </c>
      <c r="M98" s="9" t="s">
        <v>537</v>
      </c>
      <c r="N98" s="8">
        <v>2</v>
      </c>
      <c r="O98" s="9" t="s">
        <v>571</v>
      </c>
      <c r="P98" s="8">
        <v>2</v>
      </c>
      <c r="Q98" s="10"/>
      <c r="R98" s="9"/>
      <c r="S98" s="10"/>
      <c r="T98" s="11"/>
    </row>
    <row r="99" spans="1:22" ht="17.100000000000001" customHeight="1" x14ac:dyDescent="0.15">
      <c r="B99" s="177"/>
      <c r="C99" s="135"/>
      <c r="D99" s="132"/>
      <c r="E99" s="158"/>
      <c r="F99" s="73" t="s">
        <v>47</v>
      </c>
      <c r="G99" s="16" t="s">
        <v>260</v>
      </c>
      <c r="H99" s="17" t="s">
        <v>261</v>
      </c>
      <c r="I99" s="9" t="s">
        <v>409</v>
      </c>
      <c r="J99" s="8">
        <v>2</v>
      </c>
      <c r="K99" s="9" t="s">
        <v>487</v>
      </c>
      <c r="L99" s="8">
        <v>2</v>
      </c>
      <c r="M99" s="9" t="s">
        <v>538</v>
      </c>
      <c r="N99" s="8">
        <v>2</v>
      </c>
      <c r="O99" s="9" t="s">
        <v>572</v>
      </c>
      <c r="P99" s="8">
        <v>2</v>
      </c>
      <c r="Q99" s="10"/>
      <c r="R99" s="9"/>
      <c r="S99" s="10"/>
      <c r="T99" s="11"/>
    </row>
    <row r="100" spans="1:22" ht="17.100000000000001" customHeight="1" x14ac:dyDescent="0.15">
      <c r="B100" s="177"/>
      <c r="C100" s="135"/>
      <c r="D100" s="132"/>
      <c r="E100" s="158"/>
      <c r="F100" s="73" t="s">
        <v>47</v>
      </c>
      <c r="G100" s="16" t="s">
        <v>262</v>
      </c>
      <c r="H100" s="17" t="s">
        <v>263</v>
      </c>
      <c r="I100" s="9" t="s">
        <v>410</v>
      </c>
      <c r="J100" s="8">
        <v>2</v>
      </c>
      <c r="K100" s="9" t="s">
        <v>488</v>
      </c>
      <c r="L100" s="8">
        <v>2</v>
      </c>
      <c r="M100" s="9" t="s">
        <v>539</v>
      </c>
      <c r="N100" s="8">
        <v>2</v>
      </c>
      <c r="O100" s="9" t="s">
        <v>573</v>
      </c>
      <c r="P100" s="8">
        <v>2</v>
      </c>
      <c r="Q100" s="10"/>
      <c r="R100" s="9"/>
      <c r="S100" s="10"/>
      <c r="T100" s="11"/>
    </row>
    <row r="101" spans="1:22" ht="17.100000000000001" customHeight="1" thickBot="1" x14ac:dyDescent="0.2">
      <c r="B101" s="180"/>
      <c r="C101" s="141"/>
      <c r="D101" s="133"/>
      <c r="E101" s="171"/>
      <c r="F101" s="73" t="s">
        <v>47</v>
      </c>
      <c r="G101" s="16" t="s">
        <v>264</v>
      </c>
      <c r="H101" s="17" t="s">
        <v>265</v>
      </c>
      <c r="I101" s="9" t="s">
        <v>411</v>
      </c>
      <c r="J101" s="8">
        <v>2</v>
      </c>
      <c r="K101" s="9" t="s">
        <v>489</v>
      </c>
      <c r="L101" s="8">
        <v>2</v>
      </c>
      <c r="M101" s="9" t="s">
        <v>540</v>
      </c>
      <c r="N101" s="8">
        <v>2</v>
      </c>
      <c r="O101" s="9" t="s">
        <v>574</v>
      </c>
      <c r="P101" s="8">
        <v>2</v>
      </c>
      <c r="Q101" s="10"/>
      <c r="R101" s="9"/>
      <c r="S101" s="62"/>
      <c r="T101" s="22"/>
    </row>
    <row r="102" spans="1:22" ht="17.100000000000001" customHeight="1" thickTop="1" x14ac:dyDescent="0.15">
      <c r="A102" s="4">
        <v>19</v>
      </c>
      <c r="B102" s="181" t="s">
        <v>15</v>
      </c>
      <c r="C102" s="164" t="s">
        <v>36</v>
      </c>
      <c r="D102" s="162" t="s">
        <v>37</v>
      </c>
      <c r="E102" s="166" t="s">
        <v>59</v>
      </c>
      <c r="F102" s="71" t="s">
        <v>47</v>
      </c>
      <c r="G102" s="82" t="s">
        <v>109</v>
      </c>
      <c r="H102" s="71" t="s">
        <v>110</v>
      </c>
      <c r="I102" s="20" t="s">
        <v>412</v>
      </c>
      <c r="J102" s="18">
        <v>3</v>
      </c>
      <c r="K102" s="19" t="s">
        <v>490</v>
      </c>
      <c r="L102" s="18">
        <v>1</v>
      </c>
      <c r="M102" s="19"/>
      <c r="N102" s="18"/>
      <c r="O102" s="20"/>
      <c r="P102" s="18"/>
      <c r="Q102" s="20"/>
      <c r="R102" s="19"/>
      <c r="S102" s="20"/>
      <c r="T102" s="21"/>
    </row>
    <row r="103" spans="1:22" ht="16.5" customHeight="1" thickBot="1" x14ac:dyDescent="0.2">
      <c r="B103" s="182"/>
      <c r="C103" s="141"/>
      <c r="D103" s="168"/>
      <c r="E103" s="167"/>
      <c r="F103" s="72" t="s">
        <v>47</v>
      </c>
      <c r="G103" s="83" t="s">
        <v>111</v>
      </c>
      <c r="H103" s="72" t="s">
        <v>112</v>
      </c>
      <c r="I103" s="24" t="s">
        <v>413</v>
      </c>
      <c r="J103" s="23">
        <v>1</v>
      </c>
      <c r="K103" s="24" t="s">
        <v>491</v>
      </c>
      <c r="L103" s="23">
        <v>1</v>
      </c>
      <c r="M103" s="24"/>
      <c r="N103" s="23"/>
      <c r="O103" s="25"/>
      <c r="P103" s="23"/>
      <c r="Q103" s="25"/>
      <c r="R103" s="24"/>
      <c r="S103" s="25"/>
      <c r="T103" s="26"/>
    </row>
    <row r="104" spans="1:22" ht="16.5" customHeight="1" thickTop="1" x14ac:dyDescent="0.15">
      <c r="A104" s="4">
        <v>20</v>
      </c>
      <c r="B104" s="176" t="s">
        <v>16</v>
      </c>
      <c r="C104" s="164" t="s">
        <v>17</v>
      </c>
      <c r="D104" s="162" t="s">
        <v>18</v>
      </c>
      <c r="E104" s="160" t="s">
        <v>66</v>
      </c>
      <c r="F104" s="74" t="s">
        <v>47</v>
      </c>
      <c r="G104" s="76" t="s">
        <v>163</v>
      </c>
      <c r="H104" s="74" t="s">
        <v>164</v>
      </c>
      <c r="I104" s="19" t="s">
        <v>414</v>
      </c>
      <c r="J104" s="18">
        <v>2</v>
      </c>
      <c r="K104" s="19" t="s">
        <v>492</v>
      </c>
      <c r="L104" s="18">
        <v>2</v>
      </c>
      <c r="M104" s="19" t="s">
        <v>541</v>
      </c>
      <c r="N104" s="18">
        <v>2</v>
      </c>
      <c r="O104" s="19" t="s">
        <v>575</v>
      </c>
      <c r="P104" s="18">
        <v>1</v>
      </c>
      <c r="Q104" s="20"/>
      <c r="R104" s="19"/>
      <c r="S104" s="20"/>
      <c r="T104" s="21"/>
    </row>
    <row r="105" spans="1:22" ht="16.5" customHeight="1" x14ac:dyDescent="0.15">
      <c r="B105" s="177"/>
      <c r="C105" s="135"/>
      <c r="D105" s="126"/>
      <c r="E105" s="123"/>
      <c r="F105" s="78" t="s">
        <v>84</v>
      </c>
      <c r="G105" s="77" t="s">
        <v>165</v>
      </c>
      <c r="H105" s="78" t="s">
        <v>166</v>
      </c>
      <c r="I105" s="67" t="s">
        <v>415</v>
      </c>
      <c r="J105" s="66">
        <v>2</v>
      </c>
      <c r="K105" s="67" t="s">
        <v>493</v>
      </c>
      <c r="L105" s="66">
        <v>2</v>
      </c>
      <c r="M105" s="67" t="s">
        <v>542</v>
      </c>
      <c r="N105" s="66">
        <v>2</v>
      </c>
      <c r="O105" s="67" t="s">
        <v>576</v>
      </c>
      <c r="P105" s="66">
        <v>2</v>
      </c>
      <c r="Q105" s="68"/>
      <c r="R105" s="67"/>
      <c r="S105" s="68"/>
      <c r="T105" s="69"/>
    </row>
    <row r="106" spans="1:22" ht="16.5" customHeight="1" thickBot="1" x14ac:dyDescent="0.2">
      <c r="B106" s="178"/>
      <c r="C106" s="165"/>
      <c r="D106" s="163"/>
      <c r="E106" s="161"/>
      <c r="F106" s="75" t="s">
        <v>58</v>
      </c>
      <c r="G106" s="84" t="s">
        <v>167</v>
      </c>
      <c r="H106" s="75" t="s">
        <v>168</v>
      </c>
      <c r="I106" s="49" t="s">
        <v>416</v>
      </c>
      <c r="J106" s="48">
        <v>3</v>
      </c>
      <c r="K106" s="49" t="s">
        <v>494</v>
      </c>
      <c r="L106" s="48">
        <v>3</v>
      </c>
      <c r="M106" s="49" t="s">
        <v>543</v>
      </c>
      <c r="N106" s="48">
        <v>3</v>
      </c>
      <c r="O106" s="49" t="s">
        <v>577</v>
      </c>
      <c r="P106" s="48">
        <v>3</v>
      </c>
      <c r="Q106" s="34"/>
      <c r="R106" s="49"/>
      <c r="S106" s="34"/>
      <c r="T106" s="65"/>
    </row>
    <row r="107" spans="1:22" ht="14.25" customHeight="1" x14ac:dyDescent="0.15">
      <c r="D107" s="27"/>
      <c r="E107" s="28"/>
      <c r="F107" s="29"/>
      <c r="G107" s="30"/>
    </row>
    <row r="108" spans="1:22" s="1" customFormat="1" x14ac:dyDescent="0.15">
      <c r="B108" s="2"/>
      <c r="C108" s="2"/>
      <c r="D108" s="2"/>
      <c r="E108" s="2"/>
      <c r="F108" s="2"/>
      <c r="G108" s="32"/>
      <c r="H108" s="33"/>
      <c r="I108" s="89"/>
      <c r="K108" s="90"/>
      <c r="L108" s="91"/>
      <c r="M108" s="90"/>
      <c r="N108" s="91"/>
      <c r="O108" s="90"/>
      <c r="P108" s="91"/>
      <c r="Q108" s="90"/>
      <c r="R108" s="91"/>
      <c r="S108" s="90"/>
      <c r="T108" s="91"/>
      <c r="U108" s="2"/>
    </row>
    <row r="109" spans="1:22" s="200" customFormat="1" ht="17.25" x14ac:dyDescent="0.15">
      <c r="B109" s="201"/>
      <c r="C109" s="201"/>
      <c r="D109" s="202"/>
      <c r="E109" s="203" t="s">
        <v>39</v>
      </c>
      <c r="F109" s="204">
        <f>COUNTIF(F3:F106,"基礎")</f>
        <v>48</v>
      </c>
      <c r="G109" s="205"/>
      <c r="H109" s="206"/>
      <c r="I109" s="198" t="s">
        <v>19</v>
      </c>
      <c r="J109" s="50">
        <f>COUNTIF(J3:J106,"３")</f>
        <v>26</v>
      </c>
      <c r="K109" s="52"/>
      <c r="L109" s="50">
        <f>COUNTIF(L3:L106,"３")</f>
        <v>18</v>
      </c>
      <c r="M109" s="52"/>
      <c r="N109" s="50">
        <f>COUNTIF(N3:N106,"３")</f>
        <v>10</v>
      </c>
      <c r="O109" s="52"/>
      <c r="P109" s="50">
        <f>COUNTIF(P3:P106,"３")</f>
        <v>3</v>
      </c>
      <c r="Q109" s="52"/>
      <c r="R109" s="50">
        <f>COUNTIF(R3:R106,"３")</f>
        <v>0</v>
      </c>
      <c r="S109" s="52"/>
      <c r="T109" s="50">
        <f>COUNTIF(T3:T106,"３")</f>
        <v>0</v>
      </c>
      <c r="U109" s="201"/>
      <c r="V109" s="198">
        <f>J109+L109+N109+P109+R109+T109</f>
        <v>57</v>
      </c>
    </row>
    <row r="110" spans="1:22" s="200" customFormat="1" ht="17.25" x14ac:dyDescent="0.15">
      <c r="B110" s="201"/>
      <c r="C110" s="201"/>
      <c r="D110" s="201"/>
      <c r="E110" s="207" t="s">
        <v>40</v>
      </c>
      <c r="F110" s="204">
        <f>COUNTIF(F3:F106,"活用")</f>
        <v>34</v>
      </c>
      <c r="G110" s="205"/>
      <c r="H110" s="206"/>
      <c r="I110" s="199" t="s">
        <v>21</v>
      </c>
      <c r="J110" s="51">
        <f>COUNTIF(J3:J106,"２")</f>
        <v>46</v>
      </c>
      <c r="K110" s="52"/>
      <c r="L110" s="51">
        <f>COUNTIF(L3:L106,"２")</f>
        <v>38</v>
      </c>
      <c r="M110" s="52"/>
      <c r="N110" s="51">
        <f>COUNTIF(N3:N106,"２")</f>
        <v>27</v>
      </c>
      <c r="O110" s="52"/>
      <c r="P110" s="51">
        <f>COUNTIF(P3:P106,"２")</f>
        <v>16</v>
      </c>
      <c r="Q110" s="52"/>
      <c r="R110" s="51">
        <f>COUNTIF(R3:R106,"２")</f>
        <v>1</v>
      </c>
      <c r="S110" s="52"/>
      <c r="T110" s="51">
        <f>COUNTIF(T3:T106,"２")</f>
        <v>1</v>
      </c>
      <c r="U110" s="201"/>
      <c r="V110" s="199">
        <f>J110+L110+N110+P110+R110+T110</f>
        <v>129</v>
      </c>
    </row>
    <row r="111" spans="1:22" s="200" customFormat="1" ht="18" thickBot="1" x14ac:dyDescent="0.2">
      <c r="B111" s="201"/>
      <c r="C111" s="201"/>
      <c r="D111" s="201"/>
      <c r="E111" s="207" t="s">
        <v>20</v>
      </c>
      <c r="F111" s="208">
        <f>COUNTIF(F3:F106,"応用")</f>
        <v>17</v>
      </c>
      <c r="G111" s="205"/>
      <c r="H111" s="206"/>
      <c r="I111" s="199" t="s">
        <v>23</v>
      </c>
      <c r="J111" s="52">
        <f>COUNTIF(J3:J106,"１")</f>
        <v>31</v>
      </c>
      <c r="K111" s="52"/>
      <c r="L111" s="52">
        <f>COUNTIF(L3:L106,"１")</f>
        <v>19</v>
      </c>
      <c r="M111" s="52"/>
      <c r="N111" s="52">
        <f>COUNTIF(N3:N106,"１")</f>
        <v>13</v>
      </c>
      <c r="O111" s="52"/>
      <c r="P111" s="52">
        <f>COUNTIF(P3:P106,"１")</f>
        <v>10</v>
      </c>
      <c r="Q111" s="52"/>
      <c r="R111" s="52">
        <f>COUNTIF(R3:R106,"１")</f>
        <v>3</v>
      </c>
      <c r="S111" s="52"/>
      <c r="T111" s="52">
        <f>COUNTIF(T3:T106,"１")</f>
        <v>2</v>
      </c>
      <c r="U111" s="201"/>
      <c r="V111" s="199">
        <f>J111+L111+N111+P111+R111+T111</f>
        <v>78</v>
      </c>
    </row>
    <row r="112" spans="1:22" s="200" customFormat="1" ht="18" thickBot="1" x14ac:dyDescent="0.2">
      <c r="B112" s="201"/>
      <c r="C112" s="201"/>
      <c r="D112" s="201"/>
      <c r="E112" s="207" t="s">
        <v>22</v>
      </c>
      <c r="F112" s="208">
        <f>COUNTIF(F3:F106,"独自")</f>
        <v>4</v>
      </c>
      <c r="G112" s="205"/>
      <c r="H112" s="206"/>
      <c r="I112" s="201" t="s">
        <v>24</v>
      </c>
      <c r="J112" s="53">
        <f>SUM(J109:J111)</f>
        <v>103</v>
      </c>
      <c r="K112" s="209"/>
      <c r="L112" s="53">
        <f>SUM(L109:L111)</f>
        <v>75</v>
      </c>
      <c r="M112" s="209"/>
      <c r="N112" s="53">
        <f>SUM(N109:N111)</f>
        <v>50</v>
      </c>
      <c r="O112" s="209"/>
      <c r="P112" s="53">
        <f>SUM(P109:P111)</f>
        <v>29</v>
      </c>
      <c r="Q112" s="209"/>
      <c r="R112" s="53">
        <f>SUM(R109:R111)</f>
        <v>4</v>
      </c>
      <c r="S112" s="209"/>
      <c r="T112" s="53">
        <f>SUM(T109:T111)</f>
        <v>3</v>
      </c>
      <c r="U112" s="201"/>
      <c r="V112" s="199">
        <f>J112+L112+N112+P112+R112+T112</f>
        <v>264</v>
      </c>
    </row>
    <row r="113" spans="2:23" s="200" customFormat="1" ht="17.25" x14ac:dyDescent="0.15">
      <c r="B113" s="201"/>
      <c r="C113" s="201"/>
      <c r="D113" s="201" t="s">
        <v>276</v>
      </c>
      <c r="E113" s="207" t="s">
        <v>24</v>
      </c>
      <c r="F113" s="208">
        <f>SUM(F109:F112)</f>
        <v>103</v>
      </c>
      <c r="G113" s="205"/>
      <c r="H113" s="206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</row>
    <row r="114" spans="2:23" s="1" customFormat="1" x14ac:dyDescent="0.15">
      <c r="B114" s="2"/>
      <c r="C114" s="2"/>
      <c r="D114" s="2"/>
      <c r="E114" s="2"/>
      <c r="F114" s="2"/>
      <c r="G114" s="32"/>
      <c r="H114" s="3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3" s="1" customFormat="1" x14ac:dyDescent="0.15">
      <c r="B115" s="2"/>
      <c r="C115" s="2"/>
      <c r="D115" s="2"/>
      <c r="E115" s="2"/>
      <c r="F115" s="2"/>
      <c r="G115" s="32"/>
      <c r="H115" s="3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3" s="1" customFormat="1" x14ac:dyDescent="0.15">
      <c r="B116" s="2"/>
      <c r="C116" s="2"/>
      <c r="D116" s="2"/>
      <c r="E116" s="2"/>
      <c r="F116" s="2"/>
      <c r="G116" s="32"/>
      <c r="H116" s="3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3" s="1" customFormat="1" x14ac:dyDescent="0.15">
      <c r="B117" s="2"/>
      <c r="C117" s="2"/>
      <c r="D117" s="2"/>
      <c r="E117" s="2"/>
      <c r="F117" s="2"/>
      <c r="G117" s="32"/>
      <c r="H117" s="3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3" s="1" customFormat="1" x14ac:dyDescent="0.15">
      <c r="B118" s="2"/>
      <c r="C118" s="2"/>
      <c r="D118" s="2"/>
      <c r="E118" s="2"/>
      <c r="F118" s="2"/>
      <c r="G118" s="32"/>
      <c r="H118" s="3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3" s="1" customFormat="1" x14ac:dyDescent="0.15">
      <c r="B119" s="2"/>
      <c r="C119" s="2"/>
      <c r="D119" s="2"/>
      <c r="E119" s="2"/>
      <c r="F119" s="2"/>
      <c r="G119" s="32"/>
      <c r="H119" s="3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3" s="1" customFormat="1" x14ac:dyDescent="0.15">
      <c r="B120" s="2"/>
      <c r="C120" s="2"/>
      <c r="D120" s="2"/>
      <c r="E120" s="2"/>
      <c r="F120" s="2"/>
      <c r="G120" s="32"/>
      <c r="H120" s="3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3" s="1" customFormat="1" x14ac:dyDescent="0.15">
      <c r="B121" s="2"/>
      <c r="C121" s="2"/>
      <c r="D121" s="2"/>
      <c r="E121" s="2"/>
      <c r="F121" s="2"/>
      <c r="G121" s="32"/>
      <c r="H121" s="3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3" s="1" customFormat="1" x14ac:dyDescent="0.15">
      <c r="B122" s="2"/>
      <c r="C122" s="2"/>
      <c r="D122" s="2"/>
      <c r="E122" s="2"/>
      <c r="F122" s="2"/>
      <c r="G122" s="32"/>
      <c r="H122" s="3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4"/>
      <c r="W122" s="4"/>
    </row>
  </sheetData>
  <autoFilter ref="B2:R106">
    <filterColumn colId="0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76">
    <mergeCell ref="M1:T1"/>
    <mergeCell ref="B1:L1"/>
    <mergeCell ref="D34:D37"/>
    <mergeCell ref="D21:D33"/>
    <mergeCell ref="E21:E33"/>
    <mergeCell ref="E13:E20"/>
    <mergeCell ref="E34:E37"/>
    <mergeCell ref="E11:E12"/>
    <mergeCell ref="D11:D12"/>
    <mergeCell ref="L11:L12"/>
    <mergeCell ref="M11:M12"/>
    <mergeCell ref="B104:B106"/>
    <mergeCell ref="B94:B101"/>
    <mergeCell ref="B102:B103"/>
    <mergeCell ref="B2:C2"/>
    <mergeCell ref="B3:B90"/>
    <mergeCell ref="C102:C103"/>
    <mergeCell ref="B91:B93"/>
    <mergeCell ref="C38:C42"/>
    <mergeCell ref="C43:C62"/>
    <mergeCell ref="E71:E72"/>
    <mergeCell ref="D71:D72"/>
    <mergeCell ref="D91:D93"/>
    <mergeCell ref="E91:E93"/>
    <mergeCell ref="C91:C93"/>
    <mergeCell ref="E79:E83"/>
    <mergeCell ref="E73:E78"/>
    <mergeCell ref="D73:D78"/>
    <mergeCell ref="D79:D83"/>
    <mergeCell ref="E104:E106"/>
    <mergeCell ref="D104:D106"/>
    <mergeCell ref="E38:E42"/>
    <mergeCell ref="D38:D42"/>
    <mergeCell ref="C104:C106"/>
    <mergeCell ref="E102:E103"/>
    <mergeCell ref="D102:D103"/>
    <mergeCell ref="E84:E90"/>
    <mergeCell ref="D84:D90"/>
    <mergeCell ref="C84:C90"/>
    <mergeCell ref="C73:C83"/>
    <mergeCell ref="C66:C72"/>
    <mergeCell ref="D66:D70"/>
    <mergeCell ref="D63:D64"/>
    <mergeCell ref="C63:C64"/>
    <mergeCell ref="E94:E101"/>
    <mergeCell ref="E66:E70"/>
    <mergeCell ref="E63:E64"/>
    <mergeCell ref="D61:D62"/>
    <mergeCell ref="D13:D20"/>
    <mergeCell ref="J11:J12"/>
    <mergeCell ref="E53:E60"/>
    <mergeCell ref="D53:D60"/>
    <mergeCell ref="D43:D52"/>
    <mergeCell ref="E43:E52"/>
    <mergeCell ref="N11:N12"/>
    <mergeCell ref="C11:C12"/>
    <mergeCell ref="F11:F12"/>
    <mergeCell ref="G11:G12"/>
    <mergeCell ref="H11:H12"/>
    <mergeCell ref="I11:I12"/>
    <mergeCell ref="E3:E10"/>
    <mergeCell ref="D3:D10"/>
    <mergeCell ref="I2:T2"/>
    <mergeCell ref="D94:D101"/>
    <mergeCell ref="C3:C10"/>
    <mergeCell ref="C13:C20"/>
    <mergeCell ref="C21:C37"/>
    <mergeCell ref="C94:C101"/>
    <mergeCell ref="T11:T12"/>
    <mergeCell ref="O11:O12"/>
    <mergeCell ref="P11:P12"/>
    <mergeCell ref="Q11:Q12"/>
    <mergeCell ref="R11:R12"/>
    <mergeCell ref="S11:S12"/>
    <mergeCell ref="K11:K12"/>
    <mergeCell ref="E61:E62"/>
  </mergeCells>
  <phoneticPr fontId="1"/>
  <printOptions horizontalCentered="1" verticalCentered="1"/>
  <pageMargins left="0" right="0" top="0" bottom="0" header="0" footer="0"/>
  <pageSetup paperSize="8" scale="47" orientation="landscape" r:id="rId1"/>
  <headerFooter alignWithMargins="0"/>
  <rowBreaks count="1" manualBreakCount="1">
    <brk id="10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zoomScaleSheetLayoutView="100" workbookViewId="0">
      <selection activeCell="E6" sqref="E6"/>
    </sheetView>
  </sheetViews>
  <sheetFormatPr defaultRowHeight="14.25" x14ac:dyDescent="0.15"/>
  <cols>
    <col min="1" max="1" width="4.625" customWidth="1"/>
    <col min="2" max="2" width="5.625" customWidth="1"/>
    <col min="3" max="3" width="10.625" customWidth="1"/>
    <col min="4" max="11" width="15.625" customWidth="1"/>
  </cols>
  <sheetData>
    <row r="1" spans="1:12" ht="81" customHeight="1" thickBot="1" x14ac:dyDescent="0.2">
      <c r="A1" s="188" t="s">
        <v>275</v>
      </c>
      <c r="B1" s="188"/>
      <c r="C1" s="188"/>
      <c r="D1" s="188"/>
      <c r="E1" s="188"/>
      <c r="F1" s="189"/>
      <c r="G1" s="189"/>
      <c r="H1" s="189"/>
      <c r="I1" s="189"/>
      <c r="J1" s="189"/>
      <c r="K1" s="189"/>
      <c r="L1" s="189"/>
    </row>
    <row r="2" spans="1:12" ht="40.5" customHeight="1" x14ac:dyDescent="0.15">
      <c r="A2" s="139"/>
      <c r="B2" s="139" t="s">
        <v>28</v>
      </c>
      <c r="C2" s="139" t="s">
        <v>1</v>
      </c>
      <c r="D2" s="139" t="s">
        <v>4</v>
      </c>
      <c r="E2" s="192" t="s">
        <v>5</v>
      </c>
      <c r="F2" s="190" t="s">
        <v>25</v>
      </c>
      <c r="G2" s="191"/>
      <c r="H2" s="190" t="s">
        <v>26</v>
      </c>
      <c r="I2" s="191"/>
      <c r="J2" s="190" t="s">
        <v>81</v>
      </c>
      <c r="K2" s="191"/>
      <c r="L2" s="194" t="s">
        <v>27</v>
      </c>
    </row>
    <row r="3" spans="1:12" ht="40.5" customHeight="1" x14ac:dyDescent="0.15">
      <c r="A3" s="138"/>
      <c r="B3" s="138"/>
      <c r="C3" s="138"/>
      <c r="D3" s="138"/>
      <c r="E3" s="193"/>
      <c r="F3" s="57" t="s">
        <v>80</v>
      </c>
      <c r="G3" s="92" t="s">
        <v>46</v>
      </c>
      <c r="H3" s="57" t="s">
        <v>80</v>
      </c>
      <c r="I3" s="92" t="s">
        <v>46</v>
      </c>
      <c r="J3" s="57" t="s">
        <v>82</v>
      </c>
      <c r="K3" s="92" t="s">
        <v>83</v>
      </c>
      <c r="L3" s="195"/>
    </row>
    <row r="4" spans="1:12" ht="81" customHeight="1" x14ac:dyDescent="0.15">
      <c r="A4" s="85">
        <v>1</v>
      </c>
      <c r="B4" s="58"/>
      <c r="C4" s="59" t="s">
        <v>93</v>
      </c>
      <c r="D4" s="117" t="s">
        <v>181</v>
      </c>
      <c r="E4" s="118" t="s">
        <v>182</v>
      </c>
      <c r="F4" s="93"/>
      <c r="G4" s="94"/>
      <c r="H4" s="93"/>
      <c r="I4" s="94"/>
      <c r="J4" s="93"/>
      <c r="K4" s="94"/>
      <c r="L4" s="60"/>
    </row>
    <row r="5" spans="1:12" ht="81" customHeight="1" x14ac:dyDescent="0.15">
      <c r="A5" s="85">
        <v>2</v>
      </c>
      <c r="B5" s="58"/>
      <c r="C5" s="59" t="s">
        <v>79</v>
      </c>
      <c r="D5" s="16" t="s">
        <v>159</v>
      </c>
      <c r="E5" s="17" t="s">
        <v>160</v>
      </c>
      <c r="F5" s="93"/>
      <c r="G5" s="94"/>
      <c r="H5" s="93"/>
      <c r="I5" s="94"/>
      <c r="J5" s="93"/>
      <c r="K5" s="94"/>
      <c r="L5" s="60"/>
    </row>
    <row r="6" spans="1:12" ht="81" customHeight="1" x14ac:dyDescent="0.15">
      <c r="A6" s="85">
        <v>3</v>
      </c>
      <c r="B6" s="58"/>
      <c r="C6" s="59" t="s">
        <v>79</v>
      </c>
      <c r="D6" s="16" t="s">
        <v>161</v>
      </c>
      <c r="E6" s="17" t="s">
        <v>162</v>
      </c>
      <c r="F6" s="93"/>
      <c r="G6" s="94"/>
      <c r="H6" s="93"/>
      <c r="I6" s="94"/>
      <c r="J6" s="93"/>
      <c r="K6" s="94"/>
      <c r="L6" s="60"/>
    </row>
    <row r="7" spans="1:12" ht="81" customHeight="1" thickBot="1" x14ac:dyDescent="0.2">
      <c r="A7" s="85">
        <v>4</v>
      </c>
      <c r="B7" s="58"/>
      <c r="C7" s="59" t="s">
        <v>48</v>
      </c>
      <c r="D7" s="16" t="s">
        <v>317</v>
      </c>
      <c r="E7" s="16" t="s">
        <v>318</v>
      </c>
      <c r="F7" s="95"/>
      <c r="G7" s="96"/>
      <c r="H7" s="95"/>
      <c r="I7" s="96"/>
      <c r="J7" s="95"/>
      <c r="K7" s="96"/>
      <c r="L7" s="61"/>
    </row>
    <row r="8" spans="1:12" ht="45" customHeight="1" x14ac:dyDescent="0.15">
      <c r="A8" s="97"/>
      <c r="B8" s="98"/>
      <c r="C8" s="99"/>
      <c r="D8" s="100"/>
      <c r="E8" s="100"/>
      <c r="F8" s="101"/>
      <c r="G8" s="101"/>
      <c r="H8" s="101"/>
      <c r="I8" s="101"/>
      <c r="J8" s="101"/>
      <c r="K8" s="101"/>
      <c r="L8" s="101"/>
    </row>
    <row r="9" spans="1:12" ht="45" customHeight="1" x14ac:dyDescent="0.15">
      <c r="A9" s="102"/>
      <c r="B9" s="103"/>
      <c r="C9" s="104"/>
      <c r="D9" s="101"/>
      <c r="E9" s="105"/>
      <c r="F9" s="105"/>
      <c r="G9" s="105"/>
      <c r="H9" s="105"/>
      <c r="I9" s="105"/>
      <c r="J9" s="105"/>
      <c r="K9" s="105"/>
      <c r="L9" s="105"/>
    </row>
    <row r="10" spans="1:12" ht="45" customHeight="1" x14ac:dyDescent="0.15">
      <c r="A10" s="102"/>
      <c r="B10" s="103"/>
      <c r="C10" s="104"/>
      <c r="D10" s="101"/>
      <c r="E10" s="105"/>
      <c r="F10" s="105"/>
      <c r="G10" s="105"/>
      <c r="H10" s="105"/>
      <c r="I10" s="105"/>
      <c r="J10" s="105"/>
      <c r="K10" s="105"/>
      <c r="L10" s="105"/>
    </row>
    <row r="11" spans="1:12" ht="45" customHeight="1" x14ac:dyDescent="0.15">
      <c r="A11" s="102"/>
      <c r="B11" s="103"/>
      <c r="C11" s="104"/>
      <c r="D11" s="101"/>
      <c r="E11" s="105"/>
      <c r="F11" s="105"/>
      <c r="G11" s="105"/>
      <c r="H11" s="105"/>
      <c r="I11" s="105"/>
      <c r="J11" s="105"/>
      <c r="K11" s="105"/>
      <c r="L11" s="105"/>
    </row>
    <row r="12" spans="1:12" ht="45" customHeight="1" x14ac:dyDescent="0.15">
      <c r="A12" s="102"/>
      <c r="B12" s="103"/>
      <c r="C12" s="104"/>
      <c r="D12" s="101"/>
      <c r="E12" s="105"/>
      <c r="F12" s="105"/>
      <c r="G12" s="105"/>
      <c r="H12" s="105"/>
      <c r="I12" s="105"/>
      <c r="J12" s="105"/>
      <c r="K12" s="105"/>
      <c r="L12" s="105"/>
    </row>
  </sheetData>
  <mergeCells count="10">
    <mergeCell ref="A1:L1"/>
    <mergeCell ref="F2:G2"/>
    <mergeCell ref="H2:I2"/>
    <mergeCell ref="A2:A3"/>
    <mergeCell ref="B2:B3"/>
    <mergeCell ref="C2:C3"/>
    <mergeCell ref="D2:D3"/>
    <mergeCell ref="E2:E3"/>
    <mergeCell ref="J2:K2"/>
    <mergeCell ref="L2:L3"/>
  </mergeCells>
  <phoneticPr fontId="1"/>
  <printOptions horizontalCentered="1" verticalCentered="1"/>
  <pageMargins left="0" right="0" top="0.59055118110236227" bottom="0.59055118110236227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Q3" sqref="Q3"/>
    </sheetView>
  </sheetViews>
  <sheetFormatPr defaultRowHeight="14.25" x14ac:dyDescent="0.15"/>
  <cols>
    <col min="1" max="1" width="19.625" customWidth="1"/>
    <col min="2" max="2" width="9.625" customWidth="1"/>
    <col min="3" max="3" width="5.625" customWidth="1"/>
    <col min="4" max="4" width="10.625" customWidth="1"/>
    <col min="5" max="16" width="0" hidden="1" customWidth="1"/>
    <col min="17" max="17" width="9.625" customWidth="1"/>
    <col min="18" max="18" width="3" customWidth="1"/>
  </cols>
  <sheetData>
    <row r="1" spans="1:18" ht="67.5" customHeight="1" x14ac:dyDescent="0.15">
      <c r="A1" s="196" t="s">
        <v>235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36"/>
    </row>
    <row r="2" spans="1:18" ht="27" customHeight="1" x14ac:dyDescent="0.15">
      <c r="A2" s="197" t="s">
        <v>29</v>
      </c>
      <c r="B2" s="197"/>
      <c r="C2" s="35"/>
      <c r="D2" s="197" t="s">
        <v>30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44"/>
    </row>
    <row r="3" spans="1:18" ht="27" customHeight="1" x14ac:dyDescent="0.15">
      <c r="A3" s="37" t="s">
        <v>39</v>
      </c>
      <c r="B3" s="37">
        <f>'01参加チーム一覧'!F109</f>
        <v>48</v>
      </c>
      <c r="C3" s="38"/>
      <c r="D3" s="39" t="s">
        <v>19</v>
      </c>
      <c r="E3" s="37">
        <v>16</v>
      </c>
      <c r="F3" s="37"/>
      <c r="G3" s="37">
        <v>15</v>
      </c>
      <c r="H3" s="37"/>
      <c r="I3" s="37">
        <v>8</v>
      </c>
      <c r="J3" s="37"/>
      <c r="K3" s="37">
        <v>5</v>
      </c>
      <c r="L3" s="37"/>
      <c r="M3" s="37">
        <v>0</v>
      </c>
      <c r="N3" s="37"/>
      <c r="O3" s="37">
        <v>0</v>
      </c>
      <c r="P3" s="37"/>
      <c r="Q3" s="37">
        <f>'01参加チーム一覧'!V109</f>
        <v>57</v>
      </c>
      <c r="R3" s="36"/>
    </row>
    <row r="4" spans="1:18" ht="27" customHeight="1" x14ac:dyDescent="0.15">
      <c r="A4" s="37" t="s">
        <v>78</v>
      </c>
      <c r="B4" s="37">
        <f>'01参加チーム一覧'!F110</f>
        <v>34</v>
      </c>
      <c r="C4" s="38"/>
      <c r="D4" s="39" t="s">
        <v>21</v>
      </c>
      <c r="E4" s="37">
        <v>25</v>
      </c>
      <c r="F4" s="37"/>
      <c r="G4" s="37">
        <v>23</v>
      </c>
      <c r="H4" s="37"/>
      <c r="I4" s="37">
        <v>16</v>
      </c>
      <c r="J4" s="37"/>
      <c r="K4" s="37">
        <v>10</v>
      </c>
      <c r="L4" s="37"/>
      <c r="M4" s="37">
        <v>2</v>
      </c>
      <c r="N4" s="37"/>
      <c r="O4" s="37">
        <v>0</v>
      </c>
      <c r="P4" s="37"/>
      <c r="Q4" s="37">
        <f>'01参加チーム一覧'!V110</f>
        <v>129</v>
      </c>
      <c r="R4" s="36"/>
    </row>
    <row r="5" spans="1:18" ht="27" customHeight="1" thickBot="1" x14ac:dyDescent="0.2">
      <c r="A5" s="37" t="s">
        <v>20</v>
      </c>
      <c r="B5" s="37">
        <f>'01参加チーム一覧'!F111</f>
        <v>17</v>
      </c>
      <c r="C5" s="38"/>
      <c r="D5" s="41" t="s">
        <v>23</v>
      </c>
      <c r="E5" s="40">
        <v>10</v>
      </c>
      <c r="F5" s="40"/>
      <c r="G5" s="40">
        <v>8</v>
      </c>
      <c r="H5" s="40"/>
      <c r="I5" s="40">
        <v>11</v>
      </c>
      <c r="J5" s="40"/>
      <c r="K5" s="40">
        <v>11</v>
      </c>
      <c r="L5" s="40"/>
      <c r="M5" s="40">
        <v>2</v>
      </c>
      <c r="N5" s="40"/>
      <c r="O5" s="40">
        <v>0</v>
      </c>
      <c r="P5" s="40"/>
      <c r="Q5" s="40">
        <f>'01参加チーム一覧'!V111</f>
        <v>78</v>
      </c>
      <c r="R5" s="36"/>
    </row>
    <row r="6" spans="1:18" ht="27" customHeight="1" thickBot="1" x14ac:dyDescent="0.2">
      <c r="A6" s="40" t="s">
        <v>22</v>
      </c>
      <c r="B6" s="40">
        <f>'01参加チーム一覧'!F112</f>
        <v>4</v>
      </c>
      <c r="C6" s="38"/>
      <c r="D6" s="42" t="s">
        <v>24</v>
      </c>
      <c r="E6" s="43">
        <v>51</v>
      </c>
      <c r="F6" s="43"/>
      <c r="G6" s="43">
        <v>46</v>
      </c>
      <c r="H6" s="43"/>
      <c r="I6" s="43">
        <v>35</v>
      </c>
      <c r="J6" s="43"/>
      <c r="K6" s="43">
        <v>26</v>
      </c>
      <c r="L6" s="43"/>
      <c r="M6" s="43">
        <v>4</v>
      </c>
      <c r="N6" s="43"/>
      <c r="O6" s="43">
        <v>0</v>
      </c>
      <c r="P6" s="47"/>
      <c r="Q6" s="46">
        <f>'01参加チーム一覧'!V112</f>
        <v>264</v>
      </c>
      <c r="R6" s="36"/>
    </row>
    <row r="7" spans="1:18" ht="21.75" thickBot="1" x14ac:dyDescent="0.2">
      <c r="A7" s="45" t="s">
        <v>24</v>
      </c>
      <c r="B7" s="46">
        <f>'01参加チーム一覧'!F113</f>
        <v>103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56"/>
      <c r="R11" s="36"/>
    </row>
    <row r="12" spans="1:18" x14ac:dyDescent="0.15">
      <c r="A12" s="36"/>
      <c r="B12" s="36"/>
      <c r="Q12" s="56"/>
    </row>
    <row r="13" spans="1:18" x14ac:dyDescent="0.15">
      <c r="Q13" s="56"/>
    </row>
  </sheetData>
  <mergeCells count="3">
    <mergeCell ref="A1:Q1"/>
    <mergeCell ref="A2:B2"/>
    <mergeCell ref="D2:Q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01参加チーム一覧</vt:lpstr>
      <vt:lpstr>02大阪独自部門</vt:lpstr>
      <vt:lpstr>03総チーム数・参加生徒数</vt:lpstr>
      <vt:lpstr>'01参加チーム一覧'!Print_Area</vt:lpstr>
      <vt:lpstr>'02大阪独自部門'!Print_Area</vt:lpstr>
      <vt:lpstr>'03総チーム数・参加生徒数'!Print_Area</vt:lpstr>
      <vt:lpstr>'01参加チーム一覧'!Print_Titles</vt:lpstr>
    </vt:vector>
  </TitlesOfParts>
  <Company>ROBOCON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HIRONORI</dc:creator>
  <cp:lastModifiedBy>User</cp:lastModifiedBy>
  <cp:lastPrinted>2019-10-28T02:04:05Z</cp:lastPrinted>
  <dcterms:created xsi:type="dcterms:W3CDTF">2009-10-14T01:22:48Z</dcterms:created>
  <dcterms:modified xsi:type="dcterms:W3CDTF">2019-10-28T02:13:42Z</dcterms:modified>
</cp:coreProperties>
</file>